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D:\TINRAPEE MEASAO\07 ITA\ITA 2569\ข้อมูลทำ OIT 2569\O12\"/>
    </mc:Choice>
  </mc:AlternateContent>
  <xr:revisionPtr revIDLastSave="0" documentId="13_ncr:1_{01186171-AD29-4CB3-A469-5AD16F398271}" xr6:coauthVersionLast="47" xr6:coauthVersionMax="47" xr10:uidLastSave="{00000000-0000-0000-0000-000000000000}"/>
  <bookViews>
    <workbookView xWindow="-120" yWindow="-120" windowWidth="29040" windowHeight="15720" activeTab="1" xr2:uid="{74A7443C-30B7-496D-ABB2-7AAB033AE2E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C614" i="2"/>
  <c r="D619" i="2"/>
  <c r="D614" i="2"/>
  <c r="C623" i="2"/>
  <c r="D579" i="2"/>
  <c r="D574" i="2"/>
  <c r="C574" i="2"/>
  <c r="C505" i="2"/>
  <c r="C400" i="2"/>
  <c r="D408" i="2" s="1"/>
  <c r="D410" i="2" s="1"/>
  <c r="D472" i="2"/>
  <c r="C472" i="2"/>
  <c r="D479" i="2" s="1"/>
  <c r="D481" i="2" s="1"/>
  <c r="C514" i="2"/>
  <c r="C583" i="2"/>
  <c r="D355" i="2"/>
  <c r="C345" i="2"/>
  <c r="D357" i="2" s="1"/>
  <c r="D345" i="2"/>
  <c r="C307" i="2"/>
  <c r="D294" i="2"/>
  <c r="C294" i="2"/>
  <c r="C481" i="2"/>
  <c r="D400" i="2"/>
  <c r="C410" i="2"/>
  <c r="C359" i="2"/>
  <c r="D253" i="2"/>
  <c r="C253" i="2"/>
  <c r="D260" i="2" s="1"/>
  <c r="D262" i="2" s="1"/>
  <c r="D209" i="2"/>
  <c r="C209" i="2"/>
  <c r="D216" i="2" s="1"/>
  <c r="D218" i="2" s="1"/>
  <c r="D167" i="2"/>
  <c r="C167" i="2"/>
  <c r="D108" i="2"/>
  <c r="C108" i="2"/>
  <c r="D115" i="2" s="1"/>
  <c r="D117" i="2" s="1"/>
  <c r="C117" i="2"/>
  <c r="C34" i="2"/>
  <c r="D20" i="2"/>
  <c r="C20" i="2"/>
  <c r="D32" i="2" s="1"/>
  <c r="D34" i="2" s="1"/>
  <c r="E12" i="1" l="1"/>
  <c r="D621" i="2"/>
  <c r="D623" i="2" s="1"/>
  <c r="F7" i="1"/>
  <c r="D581" i="2"/>
  <c r="D583" i="2" s="1"/>
  <c r="D512" i="2"/>
  <c r="D514" i="2" s="1"/>
  <c r="D505" i="2"/>
  <c r="D359" i="2"/>
  <c r="D305" i="2"/>
  <c r="D174" i="2"/>
  <c r="D176" i="2" l="1"/>
  <c r="F9" i="1"/>
  <c r="D307" i="2"/>
  <c r="F12" i="1" l="1"/>
</calcChain>
</file>

<file path=xl/sharedStrings.xml><?xml version="1.0" encoding="utf-8"?>
<sst xmlns="http://schemas.openxmlformats.org/spreadsheetml/2006/main" count="1754" uniqueCount="818">
  <si>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</si>
  <si>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</si>
  <si>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</si>
  <si>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</si>
  <si>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วงเงินที่จัดซื้อหรือจัดจ้าง (บาท)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</si>
  <si>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</si>
  <si>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</si>
  <si>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</si>
  <si>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</si>
  <si>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</si>
  <si>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</si>
  <si>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</si>
  <si>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</si>
  <si>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</si>
  <si>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ประจำปีงบประมาณ พ.ศ. 2568</t>
  </si>
  <si>
    <t>งบประมาณ (บาท)</t>
  </si>
  <si>
    <t xml:space="preserve">อื่น ๆ </t>
  </si>
  <si>
    <t>ปัญหา/อุปสรรค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</si>
  <si>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</si>
  <si>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</si>
  <si>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</si>
  <si>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</si>
  <si>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สหกรณ์โคนมการเกษตรไชยปราการ จำกัด</t>
  </si>
  <si>
    <t>ค่าจ้างเหมาบริการรายวัน/รายเดือน</t>
  </si>
  <si>
    <t>ค่าจ้างเหมาบริการ</t>
  </si>
  <si>
    <t>เครื่องพิมพ์แบบฉีดหมึกพร้อมติดตั้งถังหมึกพิมพ์ (Ink Tank Printer)</t>
  </si>
  <si>
    <t>โครงการประเพณียี่เป็งรำลึก</t>
  </si>
  <si>
    <t>เครื่องสำรองไฟฟ้า ขนาด 800 VA</t>
  </si>
  <si>
    <t>เครื่องพิมพ์ Multifunction แบบฉีดหมึกพร้อมติตตั้งถังหมึกพิมพ์ (Ink Tank Printer)</t>
  </si>
  <si>
    <t>เครื่องคอมพิวเตอร์โน๊ตบุ๊ก สำหรับงานประมวลผล *</t>
  </si>
  <si>
    <t>เครื่องคอมพิวเตอร์ สำหรับงานประมวลผล แบบที่ 2* 		       
(จอแสดงภาพขนาดไม่น้อยกว่า 19 นิ้ว)</t>
  </si>
  <si>
    <t>โครงการก่อสร้างท่อลอดเหลี่ยมคอนกรีตเสริมเหล็ก หมู่ที่ 13 บ้านศรีบุญเรือง</t>
  </si>
  <si>
    <t>โครงการก่อสร้างรางระบายน้ำคอนกรีตเสริมเหล็กแบบมีฝาปิด บ้านเมืองพาน หมู่ที่ 14</t>
  </si>
  <si>
    <t>เครื่องคอมพิวเตอร์ สำหรับงานประมวลผลแบบที่ 1*  
(จอแสดงภาพไม่น้อยกว่า 19 นิ้ว)</t>
  </si>
  <si>
    <t>โครงการก่อสร้างถนนคอนกรีตเสริมเหล็ก บ้านห้วยป่าซาง  หมู่ที่ 4</t>
  </si>
  <si>
    <t>โครงการก่อสร้างถนนคอนกรีตเสริมเหล็ก บ้านห้วยป่าซาง หมู่ที่ 4</t>
  </si>
  <si>
    <t>โครงการก่อสร้างถนนคอนกรีตเสริมเหล็ก บ้านดง หมู่ที่ 5</t>
  </si>
  <si>
    <t>โครงการก่อสร้างถนนคอนกรีตเสริมเหล็ก บ้านศรีดอนแก้ว หมู่ที่ 8</t>
  </si>
  <si>
    <t>โครงการก่อสร้างถนนคอนกรีตเสริมเหล็ก บ้านสันป่าข่า หมู่ที่ 9</t>
  </si>
  <si>
    <t>โครงการก่อสร้างถนนคอนกรีตเสริมเหล็ก   บ้านแม่ฮ่าง หมู่ที่ 6</t>
  </si>
  <si>
    <t>โครงการก่อสร้างถนนคอนกรีตเสริมเหล็ก  บ้านแม่ฮ่าง หมู่ที่ 6</t>
  </si>
  <si>
    <t>โครงการก่อสร้างรางระบายน้ำคอนกรีตเสริมเหล็กแบบไม่มีฝาปิด บ้านเมืองพาน หมู่ที่ 14</t>
  </si>
  <si>
    <t>โครงการก่อสร้างรางส่งน้ำคอนกรีตเสริมเหล็ก บ้านแม่สาว หมู่ที่ 1</t>
  </si>
  <si>
    <t>โครงการก่อสร้างรางระบายน้ำคอนกรีตเสริมเหล็กแบบเปิด บ้านหนองเต็ง หมู่ที่ 3</t>
  </si>
  <si>
    <t>โครงการก่อสร้างถนนคอนกรีตเสริมเหล็ก  บ้านแม่ฮ่าง  หมู่ที่ 6</t>
  </si>
  <si>
    <t>โครงการก่อสร้างรางส่งน้ำคอนกรีตเสริมเหล็ก บ้านปัญจะพัฒนา หมูที่ 11</t>
  </si>
  <si>
    <t>โครงการก่อสร้างถนนคอนกรีตเสริมหล็ก บ้านสันมะนาว หมู่ที่ 2</t>
  </si>
  <si>
    <t>โครงการเสริมผิวทางคอนกรีตเสริมเหล็ก บ้านสันมะนาว หมู่ที่ 2</t>
  </si>
  <si>
    <t>โครงการก่อสร้างถนนคอนกรีตเสริมเหล็ก บ้านศรีบุญเรือง หมู่ที่ 13</t>
  </si>
  <si>
    <t>โครงการก่อสร้างรางระบายน้ำคอนกรีตเสริมเหล็กแบบมีฝาปิด บ้านสันมะนาว หมู่ที่ 2</t>
  </si>
  <si>
    <t>โครงการก่อสร้างรางระบายน้ำคอนกรีตเสริมเหล็กแบบมีฝาปิด บ้านแม่ฮ่าง หมู่ที่ 6</t>
  </si>
  <si>
    <t>เครื่องสำรองไฟฟา ขนาด 800 VA</t>
  </si>
  <si>
    <t>เครื่องพิมพ์  Multifunction แบบฉีดหมึกพร้อมติดตั้งถังหมึกพิมพ์ 
( ink Tank Printer )</t>
  </si>
  <si>
    <t>เครื่องคอมพิวเตอร์ สำหรับงานประมวลผลแบบที่ 1*			
(จอแสดงภาพไม่น้อยกว่า 19 นิ้ว)</t>
  </si>
  <si>
    <t>เครื่องพิมพ์แบบฉีดหมึกพร้อมติดตั้งถังหมึกพิมพ์ 		 		
(Ink Tank Printer)</t>
  </si>
  <si>
    <t>โครงการกีฬาเด็กปฐมวัย</t>
  </si>
  <si>
    <t>โครงการก่อสร้างถนนคอนกรีตเสริมเหล็ก บ้านแม่ฮ่าง หมู่ที่ 6</t>
  </si>
  <si>
    <t>โครงการก่อสร้างรางระบายน้ำคอนกรีตเสริมเหล็กแบบมีฝาปิด บ้านเมืองพาน  หมู่ที่ 14</t>
  </si>
  <si>
    <t>เครื่องคอมพิวเตอร์สำหรับงานประมวลผล แบบที่ 2 					
   (จอแสดงภาพขนาดไม่น้อยกว่า  19 นิ้ว)"</t>
  </si>
  <si>
    <t>เครื่องพิมพ์เลเซอร์ หรือ LED ขาวดำ (18หน้า/นาที)</t>
  </si>
  <si>
    <t>เครื่องสำรองไฟฟ้า ขนาด 1 kVA</t>
  </si>
  <si>
    <t>โครงการก่อสร้างถนนคอนกรีตเสริมเหล็ก บ้านกาวีละ หมู่ที่  7</t>
  </si>
  <si>
    <t>โครงการก่อสร้างถนนคอนกรีตเสริมเหล็ก  บ้านกาวีละ หมู่ที่ 7</t>
  </si>
  <si>
    <t>โครงการก่อสร้างรางระบายน้ำคอนกรีตเสริมเหล็กแบบมีฝาปิด บ้านศรีเวียง หมูที่ 16</t>
  </si>
  <si>
    <t>โครงการก่อสร้างลานคอนกรีตเสริมเหล็ก และรั้วคอนกรีตเสริมเหล็ก บ้านศรีดอนแล้ว หมู่ที่ 8</t>
  </si>
  <si>
    <t>เก้าอี้สำนักงาน</t>
  </si>
  <si>
    <t>โครงการก่อสร้างรางระบายน้ำคอนกรีตเสริมเหล็กแบบมีฝาปิด บ้านศรีบุญเรือง หมู่ที่ 13</t>
  </si>
  <si>
    <t>ค่าจ้างผู้ให้บริการออกแบบหรือควบคุมงานก่อสร้าง</t>
  </si>
  <si>
    <t>โครงการก่อสร้างถนนคอนกรีตเสริมเหล็ก บ้านสัน หมู่ที่ 12</t>
  </si>
  <si>
    <t>โครงการสัตว์ปลอดโรค คนปลอดภัยจากโรคพิษสุนัขบ้า</t>
  </si>
  <si>
    <t>โครงการกีฬาต้านภัยยาเสพติด</t>
  </si>
  <si>
    <t>โครงการก่อสร้างกำแพงกันดินคอนกรีตเสริมเหล็ก</t>
  </si>
  <si>
    <t>โครงการก่อสร้างรางระบายน้ำคอนกรีตเสริมเหล็กแบบมีฝาปิด หมู่ที่ 16
ทางเข้าศูนย์พัฒนาเด็กเล็ก ประจำตำบลแม่สาว</t>
  </si>
  <si>
    <t>โครงการก่อสร้างรางระบายน้ำคอนกรีตเสริมเหล็กแบบมีฝาปิด บ้านสัน หมูที่ 12</t>
  </si>
  <si>
    <t>โครงการก่อสร้างรางระบายน้ำคอนกรีตเสริมเหล็กแบบมีฝาปิด 
หมู่ที่ 16 บ้านศรีเวียง สถานที่ก่อสร้าง : บริเวณศาลาธรรมนำสุข
วัดศรีเวียง ถึงบริเวณบ้านนายคำ ทองชัย</t>
  </si>
  <si>
    <t>ตู้เอกสาร 2 บานเลื่อนต่ำ</t>
  </si>
  <si>
    <t>เครื่องคอมพิวเตอร์สำหรับงานประมวลผล แบบที่ 2* 
(จอแสดงภาพไม่น้อยกว่า 19 นิ้ว)</t>
  </si>
  <si>
    <t>เครื่องสำรองไฟฟ้า ขนาด 1KVA</t>
  </si>
  <si>
    <t>ค่าจ้างเหมาบริการรายวันรายเดือน</t>
  </si>
  <si>
    <t>เครื่องกระตุกหัวใจแบบอัตโนมัติ</t>
  </si>
  <si>
    <t>โครงการป้องกันและควบคุมโรคไข้เลือดออก</t>
  </si>
  <si>
    <t>โครงการวางท่อระบายน้ำคอนกรีตเสริมเหล็ก บ้านโป่งไฮ หมู่ที่ 15</t>
  </si>
  <si>
    <t>โครงการปรับปรุงหอถังสูงระบบประปาศูนย์พัฒนาเด็กเล็กประจำตำบลแม่สาว</t>
  </si>
  <si>
    <t>โครงการปรับพื้นที่พร้อมก่อสร้างระบบประปาและระบบระบายน้ำสนามฟุตบอลองค์การบริหารส่วนตำบลแม่สาว</t>
  </si>
  <si>
    <t>โครงการก่อสร้างรางส่งน้ำคอนกรีตเสริมเหล็ก บ้านหนองเต็ง หมูที่ 3</t>
  </si>
  <si>
    <t>โครงการก่อสร้างถนนคอนกรีตเสริมเหล็ก บ้านหนองเต็ง หมู่ที่ 3</t>
  </si>
  <si>
    <t>โครงการก่อสร้างรั้วคอนกรีตบล็อก</t>
  </si>
  <si>
    <t>โครงการก่อสร้างถนนคอนกรีตเสริมเหล็ก บ้านเมืองหนอง หมู่ที่ 10</t>
  </si>
  <si>
    <t>โครงการวางระบบท่อเมนประปาภายในหมู่ที่บ้าน บ้านกาวีละ หมู่ที่ 7</t>
  </si>
  <si>
    <t>โครงการก่อสร้างรางส่งน้ำคอนกรีตเสริมเหล็ก บ้านกาวีละ หมู่ที่ 7</t>
  </si>
  <si>
    <t>โครงการก่อสร้างรางระบายน้ำคอนกรีตเสริมเหล็ก			
แบบมีฝาปิด  บ้านห้วยป่าซาง หมู่ที่ 4</t>
  </si>
  <si>
    <t>โครงการก่อสร้างรางระบายน้ำคอนกรีตเสริมเหล็กแบบมีฝาปิด		
บ้านศรีเวียง หมู่ที่ 16</t>
  </si>
  <si>
    <t>โครงการก่อสร้างถังเก็บน้ำคอนกรีตเสริมเหล็ก บ้านเมืองพาน หมู่ที่ 14</t>
  </si>
  <si>
    <t>โครงการก่อสร้างถนนคอนกรีตเสริมเหล็ก บ้านแม่สาว หมู่ที่ 1 ขนาดผิวจราจรกว้าง 3.00 เมตร หนา 0.15 เมตร ยาว 240.00 เมตร หรือมีพื้นที่ไม่น้อยกว่า 720.00  ตารางเมตร (ไม่มีดินถมไหล่ทาง)</t>
  </si>
  <si>
    <t>โครงการก่อสร้างห้องน้ำสาธารณประโยชน์ หมู่ที่ 5</t>
  </si>
  <si>
    <t>ตู้เหล็กแบบ 2 บาน</t>
  </si>
  <si>
    <t>โครงการก่อสร้างรางส่งน้ำคอนกรีตเสริมเหล็กแบบคางหมู 
บ้านปัญจะพัฒนา หมู่ที่ 11</t>
  </si>
  <si>
    <t>โครงการจัดซื้อถังน้ำแบบไฟเบอร์กลาส</t>
  </si>
  <si>
    <t>โครงการก่อสร้างถนนคอนกรีตเสริมเหล็ก บ้านเมืองหนอง หมู่ที่ 10  (20)</t>
  </si>
  <si>
    <t>โครงการก่อสร้างอาคารเตาเผาขยะ</t>
  </si>
  <si>
    <t>โครงการวางท่อระบายน้ำคอนกรีตเสริมเหล็ก  		
พร้อมก่อสร้างบ่อพักคอนกรีตเสริมเหล็ก  หมู่ที่ 6</t>
  </si>
  <si>
    <t>โครงการก่อสร้างถนนคอนกรีตเสริมเหล็ก บ้านแม่ฮ่าง หมู่ที่ 6  (10)</t>
  </si>
  <si>
    <t>โครงการก่อสร้างถนนคอนกรีตเสริมเหล็ก บ้านเมืองหนอง หมู่ที่ 10  (22)</t>
  </si>
  <si>
    <t>โครงการก่อสร้างถนนคอนกรีตเสริมเหล็ก บ้านเมืองหนอง หมู่ที่ 10  (23)</t>
  </si>
  <si>
    <t>โครงการก่อสร้างรางระบายน้ำคอนกรีตเสริมเหล็กแบบมีฝาปิด บ้านห้วยป่าซาง หมู่ที่ 4  (8)</t>
  </si>
  <si>
    <t>โครงการก่อสร้างรางระบายน้ำคอนกรีตเสริมเหล็กแบบมีฝาปิด บ้านศรีบุญเรือง หมู่ที่ 13 (31)</t>
  </si>
  <si>
    <t>โครงการก่อสร้างเชิงตะกอน ประจำณาปนกิจสถาน บ้านห้วยป่าซาง หมู่ที่ 4 (45)</t>
  </si>
  <si>
    <t>โครงการก่อสร้างถนนคอนกรีตเสริมเหล็ก บ้านห้วยป่าซาง หมู่ที่ 4 (7)</t>
  </si>
  <si>
    <t>โครงการวางท่อระบายน้ำคอนกรีตเสริมเหล็ก พร้อมก่อสร้างบ่อพักและประตูน้ำ  บ้านศรีบุญเรือง หมู่ที่ 13  (32)</t>
  </si>
  <si>
    <t>โครงการเสริมผิวทางลาดยางแอสฟัลท์ติกคอนกรีต บ้านหนองเต็ง หมู่ที่ 3 (6)</t>
  </si>
  <si>
    <t>โครงการก่อสร้างรางส่งน้ำคอนกรีตเสริมเหล็ก บ้านโป่งไฮ หมู่ที่ 15</t>
  </si>
  <si>
    <t>โครงการก่อสร้างถนนคอนกรีตเสริมเหล็ก บ้านสันมะนาว หมู่ที่ 2 (4)</t>
  </si>
  <si>
    <t>โครงการก่อสร้างรางส่งน้ำคอนกรีตเสริมเหล็ก บ้านศรีเวียง หมู่ที่ 16</t>
  </si>
  <si>
    <t>โครงการบริหารจัดการขยะมูลฝอยในพื้นที่ตำบลแม่สาว</t>
  </si>
  <si>
    <t>โครงการเสริมผิวทางลาดยางแอสฟัลท์ติกคอนกรีต บ้านแม่ฮ่าง  หมู่ที่ 6  (11)</t>
  </si>
  <si>
    <t>โครงการเสริมผิวทางลาดยางแอสฟัลท์ติกคอนกรีต บ้านศรีดอนแก้ว หมู่ที่ 8  (17)</t>
  </si>
  <si>
    <t>โครงการเสริมผิวทางลาดยางแอสฟัลท์ติกคอนกรีต บ้านสันป่าข่า หมู่ที่ 9  (19)</t>
  </si>
  <si>
    <t>โครงการเสริมผิวทางลาดยางแอสฟัลท์ติกคอนกรีต บ้านเมืองหนอง หมู่ที่ 10  (21)</t>
  </si>
  <si>
    <t>โครงการก่อสร้างถนนคอนกรีตเสริมเหล็ก บ้านศรีดอนแก้ว หมู่ที่ 8  (16)</t>
  </si>
  <si>
    <t>โครงการจัดซื้อพร้อมติดตั้งชุดเสาไฟถนนโคมไฟแอลอีดีแบบเซลล์แสงอาทิตย์บ้านปัญจะพัฒนา หมู่ที่ 11</t>
  </si>
  <si>
    <t>โครงการก่อสร้างถนนคอนกรีตเสริมเหล็ก บ้านดง หมู่ที่ 5  (9)</t>
  </si>
  <si>
    <t>โครงการปรับปรุงถนนคอนกรีตเสริมเหล็ก 
บ้านเมืองหนอง หมู่ที่ 10 สถานที่ก่อสร้าง
ถนนสายทางหย่อมบ้านหมอกเปา ไปบ้านโป่งไฮ
(ช่วงที่ชำรุด)</t>
  </si>
  <si>
    <t>โครงการก่อสร้างถนนคอนกรีตเสริมเหล็ก บ้านเมืองพาน หมู่ที่ 14 (34)</t>
  </si>
  <si>
    <t>โครงการก่อสร้างรางระบายน้ำคอนกรีตเสริมเหล็กแบบมีฝาปิด บ้านแม่สาว หมู่ที่ 1 (3)</t>
  </si>
  <si>
    <t>โครงการก่อสร้างรางระบายน้ำคอนกรีตเสริมเหล็กแบบมีฝาปิด บ้านศรีเวียง หมู่ที่ 16  (38)</t>
  </si>
  <si>
    <t>โครงการก่อสร้างรางระบายน้ำคอนกรีตเสริมเหล็กแบบมีฝาปิด หย่อมบ้านหมอกเปา บ้านเมืองหนอง หมู่ที่ 10  (24)</t>
  </si>
  <si>
    <t>โครงการก่อสร้างลานและพื้นอาคารอเนกประสงค์คอนกรีตเสริมเหล็ก บ้านกาวีละ หมู่ที่ 7  (14)</t>
  </si>
  <si>
    <t>โครงการก่อสร้างถนนคอนกรีตเสริมเหล็ก บ้านสัน หมู่ที่ 12 (30)</t>
  </si>
  <si>
    <t>โครงการก่อสร้างถนนคอนกรีตเสริมเหล็ก บ้านสัน  หมู่ที่ 12  (28)</t>
  </si>
  <si>
    <t>โครงการก่อสร้างถนนคอนกรีตเสริมเหล็ก บ้านสันป่าข่า หมู่ที่ 9 (18)</t>
  </si>
  <si>
    <t>โครงการก่อสร้างถนนคอนกรีตเสริมเหล็ก บ้านเมืองพาน หมู่ที่ 14  (33)</t>
  </si>
  <si>
    <t>ตู้เก็บเอกสารรางเลื่อน</t>
  </si>
  <si>
    <t>โครงการก่อสร้างถนนคอนกรีตเสริมเหล็ก บ้านสัน  หมู่ที่ 12  (26)</t>
  </si>
  <si>
    <t>โครงการก่อสร้างถนนคอนกรีตเสริมเหล็ก บ้านปัญจะพัฒนา หมู่ที่ 11  (25)</t>
  </si>
  <si>
    <t>โครงการก่อสร้างถนนคอนกรีตเสริมเหล็ก บ้านศรีเวียง หมู่ที่ 6  (37)</t>
  </si>
  <si>
    <t>ค่าถมดินสำหรับซ่อมแซมพนังกั้นลำน้ำสาว</t>
  </si>
  <si>
    <t xml:space="preserve">โครงการปรับปรุงผิวถนนลูกรังให้เป็นถนนคอนกรีตเสริมเหล็ก บ้านโป่งไฮ หมู่ที่ 15  (35) </t>
  </si>
  <si>
    <t>โครงการก่อสร้างท่อลอดเหลี่ยมคอนกรีตเสริมเหล็ก 1 ช่อง บ้านกาวีละ หมู่ที่ 7  (13)</t>
  </si>
  <si>
    <t>โครงการก่อสร้างถนนคอนกรีตเสริมเหล็ก บ้านศรีดอนแก้ว หมู่ที่ 8  (15)</t>
  </si>
  <si>
    <t>รถโดยสาร (ดีเซล) ขนาด 12 ที่นั่ง ปริมาตรกระบอกสูบ ไม่ต่ำกว่า 
2,400 ซีซี หรือกำลังเครื่องยนต์สูงสุดไม่ต่ำกว่า90 กิโลวัตต์</t>
  </si>
  <si>
    <t>เครื่องรับ-ส่ง วิทยุระบบ VHF/FM ชนิดประจำที่ 40 วัตต์</t>
  </si>
  <si>
    <t>โครงการขยายผิวจราจรคอนกรีตเสริมเหล็ก บ้านแม่สาว หมู่ที่ 1 ขนาดผิวจราจรกว้างเฉลี่ย 0.20 เมตร หนา 0.15 เมตร ยาว 123.00 เมตร หรือมีพื้นที่ไม่น้อยกว่า 45.90  ตารางเมตร (ไม่มีดินถมไหล่ทาง)</t>
  </si>
  <si>
    <t>เครื่องปรับอากาศ แบบแยกส่วน (รวมค่าติดตั้ง) แบบตั้งพื้นหรือแบบแขวน (ระบบ Inverter) ขนาด 36,000 บีทียู</t>
  </si>
  <si>
    <t>โครงการก่อสร้างถนนคอนกรีตเสริมเหล็ก บ้านสัน หมู่ที่ 12 (29)</t>
  </si>
  <si>
    <t>โครงการก่อสร้างถนนคอนกรีตเสริมเหล็ก บ้านสัน หมู่ที่ 12  (27)</t>
  </si>
  <si>
    <t>โครงการต่อเติมอาคารอเนกประสงค์หมู่บ้าน บ้านสัน หมู่ที่ 12 
สถานที่ก่อสร้าง ภายในบริเวณศาลาอเนกประสงค์หมู่บ้าน</t>
  </si>
  <si>
    <t>โครงการเสริมผิวทางลาดยางแอสฟัลท์ติกคอนกรีต บ้านหนองเต็ง หมู่ที่ 3 (5)</t>
  </si>
  <si>
    <t>โครงการก่อสร้างถนนคอนกรีตเสริมเหล็ก บ้านกาวีละ หมู่ที่ 7 (12)</t>
  </si>
  <si>
    <t>โครงการต่อเติมอาคารอเนกประสงค์หมู่บ้าน พร้อมก่อสร้างรางระบายน้ำคอนกรีตเสริมเหล็กแบบมีฝาปิด บ้านห้วยป่าซาง หมู่ที่ 4</t>
  </si>
  <si>
    <t>092/2568(CNTR-00108/68)</t>
  </si>
  <si>
    <t>131/68(CNTR-00183/68)</t>
  </si>
  <si>
    <t>เฉพาะเจาะจง</t>
  </si>
  <si>
    <t>จัดซื้ออาหารเสริมนม</t>
  </si>
  <si>
    <t>ซ่อมรถจักรยานยนต์ งธง  367 เชียงใหม่</t>
  </si>
  <si>
    <t>ซ่อมเครื่องฉายโปรเจคเตอร์</t>
  </si>
  <si>
    <t>จัดซื้อวัสดุคอมพิวเตอร์</t>
  </si>
  <si>
    <t>จัดซื้อวัสดุไฟฟ้าและวิทยุ</t>
  </si>
  <si>
    <t>จ้างทำความสะอาดแอร์</t>
  </si>
  <si>
    <t>จัดซื้อวัสดุสายดับเพลิง</t>
  </si>
  <si>
    <t>ซ่อมแซมรถบรรทุกน้ำ ผฉ1361 เชียงใหม่</t>
  </si>
  <si>
    <t>15/68(CNTR-00022/68) ลว.1 พ.ย.2567</t>
  </si>
  <si>
    <t>14/67(CNTR-00020/68) ลว.1 พ.ย.2567</t>
  </si>
  <si>
    <t>002/68(CNTR-00004/68) ลว.1 ต.ค..2567</t>
  </si>
  <si>
    <t>003/68(CNTR-00005/68)  ลว.1 ต.ค.2567</t>
  </si>
  <si>
    <t>004/68(CNTR-00006/68) ลว.1 ต.ค.2567</t>
  </si>
  <si>
    <t>005/68(CNTR-00007/68) ลว.1 ต.ค.2567</t>
  </si>
  <si>
    <t>006/68(CNTR-00008/68) ลว. 1 ต.ค.2567</t>
  </si>
  <si>
    <t>007/68(CNTR-00009/68) ลว.1 ต.ค.2567</t>
  </si>
  <si>
    <t>008/68(CNTR-00011/68) ลว. 1 ต.ค.2567</t>
  </si>
  <si>
    <t>009/68(CNTR-00010/68) ลว. 1 ต.ค.2567</t>
  </si>
  <si>
    <t>010/68(CNTR-00012/68) ลว. 1 ต.ค.2567</t>
  </si>
  <si>
    <t>11/2568(CNTR-00018/68) ลว.29 ต.ค.2567</t>
  </si>
  <si>
    <t>13/2568(CNTR-00016/68 ลว.29 ต.ค.2567</t>
  </si>
  <si>
    <t>13/2568(CNTR-00017/68) ลว.29 ต.ค.2567</t>
  </si>
  <si>
    <t>001/68(CNTR-00019/68) ลว.1 ต.ค.2567</t>
  </si>
  <si>
    <t>ซ่อมรถกู้ภัยฉุกเฉินโตโยต้า งน 1175 เชียงใหม่</t>
  </si>
  <si>
    <t>16/68(CNTR-00021/68) ลว.1 พ.ย.2567</t>
  </si>
  <si>
    <t>จ้างติดฟิมล์รถโตโยต้า ขน 5443 เชียงใหม่</t>
  </si>
  <si>
    <t>17/68(CNTR-00023/68) ลว.5 พ.ย.2567</t>
  </si>
  <si>
    <t>ซ่อมแซมรถ 414 เชียงใหม่</t>
  </si>
  <si>
    <t>18/68(CNTR-00024/68) ลว. 5 พ.ย.2567</t>
  </si>
  <si>
    <t>19/68(CNTR-00025/68) ลว.8 พ.ย.2567</t>
  </si>
  <si>
    <t>20/2568(CNTR-00026/68) ลว.8 พ.ย.2567</t>
  </si>
  <si>
    <t>21/2568(CNTR-00027/68) ลว.12 พ.ย.2567</t>
  </si>
  <si>
    <t>23/2568(CNTR-00028/68) ลว.12 พ.ย.2567</t>
  </si>
  <si>
    <t>จ้างซ่อมประตูกระจกเข้า-ออก ห้องคลัง</t>
  </si>
  <si>
    <t>จัดซื้อดินถม จำนวน 150 ลบ.ม.</t>
  </si>
  <si>
    <t>026/68(CNTR-00030/68) ลว.12 พ.ย.2567</t>
  </si>
  <si>
    <t>22/2568(CNTR-00031/68) ลว.12 พ.ย.2567</t>
  </si>
  <si>
    <t>027/2568(CNTR-00037/68) ลว.15 พ.ย.2567</t>
  </si>
  <si>
    <t>028/2568(CNTR-00036/68) ลว.19 พ.ย.2567</t>
  </si>
  <si>
    <t>029/2568(CNTR-00035/68) ลว.19 พ.ย.2567</t>
  </si>
  <si>
    <t>030/2568(CNTR-00034/68) ลว.19 พ.ย.2567</t>
  </si>
  <si>
    <t>031/68(CNTR-00032/68) ลว.19 พ.ย.2567</t>
  </si>
  <si>
    <t xml:space="preserve">032/68(CNTR-00038/68) ลว.19 พ.ย.2567 </t>
  </si>
  <si>
    <t>028/2568(CNTR-00039/68) ลว.26 พ.ย.2567</t>
  </si>
  <si>
    <t>033/68(CNTR-00040/68) ลว.21 พ.ย.2567</t>
  </si>
  <si>
    <t>034/68(CNTR-00043/68) ลว.21 พ.ย.2567</t>
  </si>
  <si>
    <t>035/68(CNTR-00042/68) ลว.21 พ.ย.2567</t>
  </si>
  <si>
    <t>ซ่อมแซมบำรุงรักษาเครื่องพ่นหมอกควัน</t>
  </si>
  <si>
    <t>036/68(CNTR-00044/68) ลว.22 พ.ย.2567</t>
  </si>
  <si>
    <t>037/68(CNTR-00045/68) ลว.22 พ.ย.2567</t>
  </si>
  <si>
    <t>038/68(CNTR-00047/68) ลว.22 พ.ย.2567</t>
  </si>
  <si>
    <t>045/68(CNTR-00049/68) ลว.27 พ.ย.2567</t>
  </si>
  <si>
    <t>046/68(CNTR-00048/68) ลว. 27 พ.ย.2567</t>
  </si>
  <si>
    <t>047/68(CNTR-00050/68) ลว.27 พ.ย.2567</t>
  </si>
  <si>
    <t>051/68(CNTR-00051/68) ลว.29 พ.ย.2567</t>
  </si>
  <si>
    <t>052/68(CNTR-00052/68) ลว.29 พ.ย.2567</t>
  </si>
  <si>
    <t>053/68(CNTR-00053/68) ลว.29 พ.ย.2567</t>
  </si>
  <si>
    <t>054/68(CNTR-00054/68) ลว.29 พ.ย.2567</t>
  </si>
  <si>
    <t>025/67(CNTR-00055/68) ลว.12 พ.ย.2567</t>
  </si>
  <si>
    <t>028/68(CNTR-00058/68) ลว.12 พ.ย.2567</t>
  </si>
  <si>
    <t>055/68(CNTR-00056/68) ลว.2 ธ.ค.2567</t>
  </si>
  <si>
    <t>057/68(CNTR-00059/68) ลว.6 ธ.ค.2567</t>
  </si>
  <si>
    <t>058/68(CNTR-00060/68) ลว.6 ธ.ค.2567</t>
  </si>
  <si>
    <t>061/68(CNTR-00061/68) ลว.6 ธ.ค.2567</t>
  </si>
  <si>
    <t>063/68(CNTR-00063/68) ลว.6 ธ.ค.2567</t>
  </si>
  <si>
    <t>039/2568(CNTR-00069/68) ลว.26 พ.ย.2567</t>
  </si>
  <si>
    <t>040/2568(CNTR-00068/68) ลว.26 พ.ย.2567</t>
  </si>
  <si>
    <t>041/2568(CNTR-00067/68) ลว.26 พ.ย.2567</t>
  </si>
  <si>
    <t>042/2568(CNTR-00066/68) ลว.26 พ.ย.2567</t>
  </si>
  <si>
    <t>043/2568(CNTR-00065/68) ลว.26 พ.ย.2567</t>
  </si>
  <si>
    <t>044/2568(CNTR-00064/68) ลว.26 พ.ย.2567</t>
  </si>
  <si>
    <t>059/68(CNTR-00071/68) ลว.6 ธ.ค.2567</t>
  </si>
  <si>
    <t>060/68(CNTR-00070/68) ลว.6 ธ.ค.2567</t>
  </si>
  <si>
    <t>066/68(CNTR-00072/68) ลว.13 ธ.ค.2567</t>
  </si>
  <si>
    <t>064/2568(CNTR-00073/68) ลว.12 .ค.2567</t>
  </si>
  <si>
    <t>065/2568(CNTR-00076/68)ลว. 13 ธ.ค.2567</t>
  </si>
  <si>
    <t>ซ่อมรถบรรทุกขยะ 82-3948 เชียงใหม่</t>
  </si>
  <si>
    <t>067/68(CNTR-00074/68) ลว.16 ธ.ค.2567</t>
  </si>
  <si>
    <t>ซ่อมรถขยะ ยก1413 เชียงใหม่</t>
  </si>
  <si>
    <t>068/68(CNTR-00075/68) ลว.16 ธ.ค.2567</t>
  </si>
  <si>
    <t>070/68(CNTR-00079/68) ลว.19 ธ.ค.2567</t>
  </si>
  <si>
    <t>069/68(CNTR-00081/68) ลว.16 ธ.ค.2567</t>
  </si>
  <si>
    <t>071/68(CNTR-00080/68) ลว.19 ธ.ค.2567</t>
  </si>
  <si>
    <t>075/68(CNTR-00084/68) ลว.24  ธ.ค.2567</t>
  </si>
  <si>
    <t>076/2568(CNTR-00087/68) ลว.26 ธ.ค.2567</t>
  </si>
  <si>
    <t>078/2568(CNTR-00086/68) ลว.26 ธ.ค.2567</t>
  </si>
  <si>
    <t>079/68(CNTR-00088/68)  ลว.26 ธ.ค.2567</t>
  </si>
  <si>
    <t>080/68(CNTR-00089/68) ลว.26 ธ.ค.2567</t>
  </si>
  <si>
    <t>048/2568(CNTR-00091/68) ลว.28 พ.ย.2567</t>
  </si>
  <si>
    <t>049/2568(CNTR-00092/68) ลว.28 พ.ย.2567</t>
  </si>
  <si>
    <t>050/2568(CNTR-00090/68) 28 พ.ย.2567</t>
  </si>
  <si>
    <t>081/68(CNTR-00093/68) ลว. 26 ธ.ค.2567</t>
  </si>
  <si>
    <t>082/68(CNTR-00094/68) ลว.27 ธ.ค.2567</t>
  </si>
  <si>
    <t>083/68(CNTR-00095/68) ลว.27 ธ.ค.256</t>
  </si>
  <si>
    <t>084/68(CNTR-00097/68) ลว.6 ม.ค.2568</t>
  </si>
  <si>
    <t>จ้างเหมาซ่อมเครื่องปรับอากาศ</t>
  </si>
  <si>
    <t>085/68(CNTR-00096/68) ลว.6 ม.ค.2568</t>
  </si>
  <si>
    <t>072/2568(CNTR-00098/68) ลว.24 ธ.ค.2567</t>
  </si>
  <si>
    <t>073/2568(CNTR-00099/68) ลว.24 ธ.ค.2567</t>
  </si>
  <si>
    <t>074/2568(CNTR-00100/68) ลว.24 ธ.ค.2567</t>
  </si>
  <si>
    <t>จ้างเหมาซ่อมรถ ผท 414 เชียงใหม่</t>
  </si>
  <si>
    <t>086/68(CNTR-00101/68) ลว.6 ม.ค.2568</t>
  </si>
  <si>
    <t>087/2568(CNTR-00102/68) ลว.9 ม.ค.2568</t>
  </si>
  <si>
    <t>088/2568(CNTR-00104/68) ลว.16 ม.ค.2568</t>
  </si>
  <si>
    <t>จ้างบำรุงรักษาและซ่อมแซมครุภัณฑ์ยานพาหนะและขนส่ง ขน 5443 เชียงใหม่</t>
  </si>
  <si>
    <t>089/68(CNTR-00105/68) ลว.16 ม.ค.2568</t>
  </si>
  <si>
    <t>จัดซื้อวัสดุสำนักงาน</t>
  </si>
  <si>
    <t>090/6(CNTR-00106/68) ลว.16 ม.ค.2568</t>
  </si>
  <si>
    <t>จัดซื้อวัสดุเครื่องแต่งกาย</t>
  </si>
  <si>
    <t>091/2568(CNTR-00107/68) ลว.16 ม.ค.2568</t>
  </si>
  <si>
    <t>จ้างซ่อมรถ กว 1614 เชียงใหม่</t>
  </si>
  <si>
    <t>093/68(CNTR-00109/68)ลว.23 ม.ค.2568</t>
  </si>
  <si>
    <t>จัดซื้อแบตเตอรี่รถฟอร์ด งต 584 เชียงใหม่</t>
  </si>
  <si>
    <t>094/68(CNTR-00110/68) ลว.23 ม.ค.2568</t>
  </si>
  <si>
    <t>095/2568(CNTR-00111/68) ลว.27 ม.ค.2568</t>
  </si>
  <si>
    <t>096/68(CNTR-00112/68) ลว.30 ม.ค.2568</t>
  </si>
  <si>
    <t>098/2568(CNTR-00114/68) ลว.3 ก.พ.2568</t>
  </si>
  <si>
    <t>จัดซื้อวัสดุงานบ้านงานครัว</t>
  </si>
  <si>
    <t>097/68(CNTR-00115/68) ลว.30 ม.ค.2568</t>
  </si>
  <si>
    <t>099/68(CNTR-00116/68) ลว.14 ก.พ.2568</t>
  </si>
  <si>
    <t>100/68(CNTR-00117/68) ลว.31 ม.ค.2568</t>
  </si>
  <si>
    <t>101/68(CNTR-00118/68) ลว.31 ม.ค.2568</t>
  </si>
  <si>
    <t>102/68(CNTR-00119/68) ลว.6 ก.พ.2568</t>
  </si>
  <si>
    <t>103/68(CNTR-00121/68) ลว.10 ก.พ.2568</t>
  </si>
  <si>
    <t>104/68(CNTR-00122/68)ลว.13 ก.พ.2568</t>
  </si>
  <si>
    <t>105/68(CNTR-00123/68) ลว.14 ก.พ.2568</t>
  </si>
  <si>
    <t>106/68(CNTR-00124/68) ลว.14 ก.พ.2568</t>
  </si>
  <si>
    <t>107/68(CNTR-00125/68) ลว.17 ก.พ.2568</t>
  </si>
  <si>
    <t>จัดซื้อวัสดุก่อสร้าง</t>
  </si>
  <si>
    <t>108/68(CNTR-00126/68)ลว.14 ก.พ.2568</t>
  </si>
  <si>
    <t>109/68(CNTR-00127/68) ลว.18 ก.พ.2568</t>
  </si>
  <si>
    <t>111/68(CNTR-00128/68) ลว.20 ก.พ.2568</t>
  </si>
  <si>
    <t>112/68(CNTR-00129/68) ลว.27 ก.พ.2568</t>
  </si>
  <si>
    <t>ซ่อมครุภัณฑ์คอมพิวเตอร์</t>
  </si>
  <si>
    <t>114/68(CNTR-00130/68) ลว.28 ก.พ.2568</t>
  </si>
  <si>
    <t>118/2568(CNTR-00132/68) ลว.7 มี.ค.2568</t>
  </si>
  <si>
    <t>155/68(CNTR-00131/68) ลว.3 มี.ค.2568</t>
  </si>
  <si>
    <t>110/68(CNTR-00134/68) ลว.18 ก.พ.2568</t>
  </si>
  <si>
    <t>จ้างซ่อมรถบรรทุกขยะใหญ่ 82-3948 เชียงใหม่</t>
  </si>
  <si>
    <t>119/68(CNTR-00135/68) ลว.7 มี.ค.2568</t>
  </si>
  <si>
    <t>120/68(CNTR-00136/68)ลว.10 มี.ค.2568</t>
  </si>
  <si>
    <t>จ้างซ่อมรถกู้ชีพกู้ภัย 1175 เชียงใหม่</t>
  </si>
  <si>
    <t>121/68(CNTR-00137/68) ลว.10 มี.ค.2568</t>
  </si>
  <si>
    <t>122/68(CNTR-00140/68) ลว.11 มี.ค.2568</t>
  </si>
  <si>
    <t>123/68(CNTR-00139/68) ลว.12 มี.ค.2568</t>
  </si>
  <si>
    <t>จัดซื้อยางรถยนต์ 83-8306 เชียงใหม่</t>
  </si>
  <si>
    <t>124/68(CNTR-00141/68) ลว.12 มี.ค.2568</t>
  </si>
  <si>
    <t>จัดซื้อดินถมพร้อมปรับเกลี่ย</t>
  </si>
  <si>
    <t>125/68(CNTR-00138/68) ลว.12 มี.ค.2568</t>
  </si>
  <si>
    <t>จ้างซ่อมรถโตโยต้า ขน 5443 เชียงใหม่</t>
  </si>
  <si>
    <t>127/2568(CNTR-00142/68) ลว.25 มี.ค.2568</t>
  </si>
  <si>
    <t>116/2568(CNTR-00143/68) ลว.5 มี.ค.2568</t>
  </si>
  <si>
    <t>117/2568(CNTR-00144/68) ลว.5 มี.ค.2568</t>
  </si>
  <si>
    <t>113/2568(CNTR-00145/68)ลว.28 ก.พ.2568</t>
  </si>
  <si>
    <t>จัดซื้อชุดทดสอบสารเมทแอมเฟตามีนในปัสสวะ</t>
  </si>
  <si>
    <t>126/68(CNTR-00147/68) ลว.21 มี.ค.2568</t>
  </si>
  <si>
    <t xml:space="preserve">ถ่ายน้ำมันเครื่องรถตรวจการณ์ 5239 </t>
  </si>
  <si>
    <t>139/68(CNTR-00146/68) ลว.9 เม.ย.2568</t>
  </si>
  <si>
    <t>145/68(CNTR-00148/68) ลว.25 เม.ย.2568</t>
  </si>
  <si>
    <t>ซ่อมแซมครุภัณฑ์คอมพิวเตอร์</t>
  </si>
  <si>
    <t>148/2568(CNTR-00150/68) ลว.7 พ.ค.2568</t>
  </si>
  <si>
    <t>ซ่อมแซมรถแบคโฮ</t>
  </si>
  <si>
    <t>149/68(CNTR-00149/68) ลว.7 พ.ค.2568</t>
  </si>
  <si>
    <t>134/68(CNTR-00153/68) ลว.31 มี.ค.2568</t>
  </si>
  <si>
    <t>135/68(CNTR-00152/68) ลว.31 มี.ค.2568</t>
  </si>
  <si>
    <t>136/2568(CNTR-00151/68) ลว.31 มี.ค.2568</t>
  </si>
  <si>
    <t>137/68(CNTR-00154/68) ลว.31 มี.ค.2568</t>
  </si>
  <si>
    <t>จัดซื้อรถจักรยานยนต์	ขนาด 120 ซีซี</t>
  </si>
  <si>
    <t>146/68(CNTR-00155/68) ลว.30 เม.ย.2568</t>
  </si>
  <si>
    <t>151/2568(CNTR-00156/68) ลว.21 พ.ค.2568</t>
  </si>
  <si>
    <t>ซ่อมรถบรรทุกน้ำ</t>
  </si>
  <si>
    <t>155/68(CNTR-00157/68) ลว.26 พ.ค.2568</t>
  </si>
  <si>
    <t>จ้างซ่อมรถฟอร์ด บห 1338 เชียงใหม่</t>
  </si>
  <si>
    <t>จ้างซ่อมเครื่องพิมพ์กองคลัง</t>
  </si>
  <si>
    <t>156/68(CNTR-00158/68) ลว.26 พ.ค.2568</t>
  </si>
  <si>
    <t>157/68(CNTR-00164/68) ลว.30 พ.ค.2568</t>
  </si>
  <si>
    <t>158/68(CNTR-00163/68)ลว.30 พ.ค.2568</t>
  </si>
  <si>
    <t>159/68(CNTR-00165/68) ลว.30 พ.ค.2568</t>
  </si>
  <si>
    <t>160/68(CNTR-00166/68) ลว.30 พ.ค.2568</t>
  </si>
  <si>
    <t>161/68(CNTR-00159/68) ลว.30 พ.ค.2568</t>
  </si>
  <si>
    <t>163/68(CNTR-00167/68) ลว.5 พ.ค.2568</t>
  </si>
  <si>
    <t>164/68(CNTR-00168/68) ลว.5 พ.ค.2568</t>
  </si>
  <si>
    <t>165/68(CNTR-00169/68) ลว.5 พ.ค.2568</t>
  </si>
  <si>
    <t>ซ่อมเครื่องพ่นหมอกควัน</t>
  </si>
  <si>
    <t>167/68(CNTR-00160/68) ลว.9 มิ.ย.2568</t>
  </si>
  <si>
    <t>168/68(CNTR-00161/68) ลว.10 มิ.ย.2568</t>
  </si>
  <si>
    <t>จ้างซ่อมเครื่องปรับอากาศ</t>
  </si>
  <si>
    <t>169/68(CNTR-00162/68)ลว.10 มิ.ย.2568</t>
  </si>
  <si>
    <t>จัดซื้อวัสดุวิทยาศาสตร์</t>
  </si>
  <si>
    <t>170/68(CNTR-00170/68)ลว.10 มิ.ย.2568</t>
  </si>
  <si>
    <t>จ้างซ่อมเครื่องพิมพ์สำนักปลัด</t>
  </si>
  <si>
    <t>175/68(CNTR-00171/68) ลว.12 มิ.ย.2568</t>
  </si>
  <si>
    <t xml:space="preserve">จ้างทำตราประทับชื่อ </t>
  </si>
  <si>
    <t>177/68(CNTR-00172/68) ลว.16 มิ.ย.2568</t>
  </si>
  <si>
    <t>จ้างซ่อมเครื่องพ่นหมอกควัน</t>
  </si>
  <si>
    <t>178/68(CNTR-00173/68) ลว.17 มิ.ย.2568</t>
  </si>
  <si>
    <t>จ้างซ่อมรถ ผท 414 เชียงใหม่</t>
  </si>
  <si>
    <t>180/68(CNTR-00174/68)ลว.18 มิ.ย.2568</t>
  </si>
  <si>
    <t>185/68(CNTR-00175/68) ลว.23 มิ.ย.2568</t>
  </si>
  <si>
    <t>186/68(CNTR-00176/68) ลว.24 มิ.ย.2568</t>
  </si>
  <si>
    <t>จ้างล้างแอร์</t>
  </si>
  <si>
    <t>194/68(CNTR-00177/68) ลว.27 มิ.ย.2568</t>
  </si>
  <si>
    <t>128/68(CNTR-00178/68) ลว.27 มี.ค.2568</t>
  </si>
  <si>
    <t>129/68(CNTR-00179/68) ลว.27 มี.ค.2568</t>
  </si>
  <si>
    <t>130/68(CNTR-00181/68)ลว.7 มี.ค.2568</t>
  </si>
  <si>
    <t>138/2568(CNTR-00182/68) ลว.3 เม.ย.2568</t>
  </si>
  <si>
    <t>144/2568(CNTR-00180/68) ลว.25 เม.ย.2568</t>
  </si>
  <si>
    <t>จ้างซ่อมคอมพิวเตอร์</t>
  </si>
  <si>
    <t>195/68(CNTR-00184/68)ลว.27 มิ.ย.2568</t>
  </si>
  <si>
    <t xml:space="preserve"> 142/68(CNTR-00190/68) ลว.22 เม.ย.2568</t>
  </si>
  <si>
    <t>140/68(CNTR-00187/68)ลว.11 เม.ย.2568</t>
  </si>
  <si>
    <t>141/68(CNTR-00189/68)ลว.18 เม.ย.2568</t>
  </si>
  <si>
    <t>143/68(CNTR-00191/68)ลว23 เม.ย.2568</t>
  </si>
  <si>
    <t>198/68(CNTR-00185/68)ลว.30 มิ.ย.2568</t>
  </si>
  <si>
    <t>199/68(CNTR-00188/68)ลว.30 มิ.ย.2568</t>
  </si>
  <si>
    <t>200/68(CNTR-00186/68)ลว.30 มิ.ย.2568</t>
  </si>
  <si>
    <t>162/68(CNTR-00192/68)ลว.5 พ.ค..2568</t>
  </si>
  <si>
    <t>171/68(CNTR-00193/68)ลว.10 มิ.ย.2568</t>
  </si>
  <si>
    <t>172/68(CNTR-00202/68) ลว.11 มิ.ย.2568</t>
  </si>
  <si>
    <t>173/68(CNTR-00194/68)ลว.12 มิ.ย.2568</t>
  </si>
  <si>
    <t>174/68(CNTR-00195/68)ลว.12 มิ.ย.2568</t>
  </si>
  <si>
    <t>176/68(CNTR-00196/68)ลว.12 มิ.ย.2568</t>
  </si>
  <si>
    <t>179/68(CNTR-00197/68)ลว.17 มิ.ย.2568</t>
  </si>
  <si>
    <t>182/68(CNTR-00198/68)ลว.20 มิ.ย.2568</t>
  </si>
  <si>
    <t>จัดซื้อคอนกรีตผสมเสร็จ</t>
  </si>
  <si>
    <t>จัดซื้อคอนกรีตผสมเสร็จจำนวน 3 ลบ.ม.ซ่อมสะพาน ม.16</t>
  </si>
  <si>
    <t>183/68(CNTR-00199/68) ลว.20 มิ.ย.2568</t>
  </si>
  <si>
    <t>196/68(CNTR-00200/68)ลว.30 มิ.ย.2568</t>
  </si>
  <si>
    <t>204/68(CNTR-00203/68) ลว.2 ก.ค.2568</t>
  </si>
  <si>
    <t>205/68(CNTR-00201/68)ลว.4 ก.ค.2568</t>
  </si>
  <si>
    <t>ซ่อมระบบทำความเย็น(แอร์) รถกู้ภัย</t>
  </si>
  <si>
    <t>181/68(CNTR-00206/68)ลว.18 มิ.ย.2568</t>
  </si>
  <si>
    <t>จ้างซ่อมรถ บห 1338 เชียงใหม่</t>
  </si>
  <si>
    <t>207/68(CNTR-00207/68)ลว.8 ก.ค.2568</t>
  </si>
  <si>
    <t>จัดซื้อหญ้านวลน้อย</t>
  </si>
  <si>
    <t>209/68(CNTR-00208/68)ลว.14 ก.ค.2568</t>
  </si>
  <si>
    <t>215/68(CNTR-00209/68)ลว.17 ก.ค.2568</t>
  </si>
  <si>
    <t>จ้างเหมาซ่อมแซมครุภัณฑ์สำนักงาน</t>
  </si>
  <si>
    <t>212/68(CNTR-00210/68)ลว.16 ก.ค.2568</t>
  </si>
  <si>
    <t>จัดซื้อวัสดุเกษตร สำนักปลัด</t>
  </si>
  <si>
    <t>216/68(CNTR-00211/68)ลว.18 ก.ค.2568</t>
  </si>
  <si>
    <t>206/68(CNTR-00212/68)ลว.8 ก.ค.2568</t>
  </si>
  <si>
    <t>223/68(CNTR-00214/68)ลว.31 ก.ค.2568</t>
  </si>
  <si>
    <t>ซ่อมรถบรรทุกขยะ 83-8306 เชียงใหม่</t>
  </si>
  <si>
    <t>224/68(CNTR-00215/68)ลว.31 ก.ค.2568</t>
  </si>
  <si>
    <t>จ้างเหมาซ่อมบำรุงรักษาครุภัณฑ์คอมพิวเตอร์</t>
  </si>
  <si>
    <t>225/68(CNTR-00216/68)ลว.31 ก.ค.2568</t>
  </si>
  <si>
    <t>229/68(CNTR-00217/68)ลว.1 ส.ค.2568</t>
  </si>
  <si>
    <t>153/68(CNTR-00220/68)ลว.23 มี.ค.2568</t>
  </si>
  <si>
    <t>193/68(CNTR-00218/68)ลว.27 มิ.ย.2568</t>
  </si>
  <si>
    <t>197/68(CNTR-00219/68)ลว.30 มิ.ย.2568</t>
  </si>
  <si>
    <t>213/68(CNTR-00223/68)ลว.16 ก.ค.2568</t>
  </si>
  <si>
    <t>ซ่อมบำรุงครุภัณฑ์ขยะมูลฝอย 82-3948 เชียงใหม่</t>
  </si>
  <si>
    <t>231/2568(CNTR-00221/68)ลว.5 ส.ค.2568</t>
  </si>
  <si>
    <t>217/68(CNTR-00224/68)ลว.18 ก.ค.2568</t>
  </si>
  <si>
    <t>232/2568(CNTR-00229/68)ลว.6 ส.ค.2568</t>
  </si>
  <si>
    <t>234/68(CNTR-00227/68)ลว.6 ส.ค.2568</t>
  </si>
  <si>
    <t>235/68(CNTR-00225/68)ลว.7 ส.ค.2568</t>
  </si>
  <si>
    <t>240/68(CNTR-00226/68)ลว.8 ส.ค.2568</t>
  </si>
  <si>
    <t>244/2568(CNTR-00228/68)ลว.15 ส.ค.2568</t>
  </si>
  <si>
    <t>147/68(CNTR-00235/68)ลว.30 เม.ย.2568</t>
  </si>
  <si>
    <t>150/68(CNTR-00236/68)ลว.20 พ.ค.2568</t>
  </si>
  <si>
    <t>219/68(CNTR-00231/68)ลว.21 ก.ค.2568</t>
  </si>
  <si>
    <t>226/68(CNTR-00230/68)ลว.31 ก.ค.2568</t>
  </si>
  <si>
    <t>ซ่อมแซมระบบประปาถังกรองน้ำบาดาลโดยการเปลี่ยนสารกรอง ศพด.</t>
  </si>
  <si>
    <t>237/68(CNTR-00232/68) ลว.7 ส.ค.2568</t>
  </si>
  <si>
    <t>238/68(CNTR-00233/68)ลว.7 ส.ค.2568</t>
  </si>
  <si>
    <t>จัดซื้อยางมะตอย</t>
  </si>
  <si>
    <t>239/68(CNTR-00234/68) ลว.8 ส.ค.2568</t>
  </si>
  <si>
    <t>184/68(CNTR-00237/68)ลว.20 มิ.ย.2568</t>
  </si>
  <si>
    <t>188/68(CNTR-00239/68)ลว.24 มิ.ย.2568</t>
  </si>
  <si>
    <t>189/68(CNTR-00238/68)ลว.24 มิ.ย.2568</t>
  </si>
  <si>
    <t>190/68(CNTR-00240/68)ลว.24 มิ.ย.2568</t>
  </si>
  <si>
    <t>191/68(CNTR-00241/68)ลว.24 มิ.ย.2568</t>
  </si>
  <si>
    <t>248/68(CNTR-00242/68)ลว.19 ส.ค.2568</t>
  </si>
  <si>
    <t>187/68(CNTR-00245/68) ลว.24 มิ.ย.2568</t>
  </si>
  <si>
    <t>192/68(CNTR-00247/68)ลว.24 มิ.ย.2568</t>
  </si>
  <si>
    <t>246/68(CNTR-00243/68)ลว.19 ส.ค.2568</t>
  </si>
  <si>
    <t>247/68(CNTR-00244/68)ลว.19 ส.ค.2568</t>
  </si>
  <si>
    <t>250/2568(CNTR-00248/68)ลว.19 ส.ค.2568</t>
  </si>
  <si>
    <t>249/2568(CNTR-00246/68)ลว.20 ส.ค.2568</t>
  </si>
  <si>
    <t>251/68(CNTR-00249/68)ลว.20 ส.ค.2568</t>
  </si>
  <si>
    <t>152/68(CNTR-00252/68)ลว.23 พ.ค.2568</t>
  </si>
  <si>
    <t>จ้างซ่อมรถกู้ชีพกู้ภัยฉุกเฉิน</t>
  </si>
  <si>
    <t>252/68(CNTR-00250/68)ลว.21 ส.ค.2568</t>
  </si>
  <si>
    <t>253/68(CNTR-00251/68) ลว.22 ส.ค.2568</t>
  </si>
  <si>
    <t>154/68(CNTR-00253/68)ลว.23พ.ค.2568</t>
  </si>
  <si>
    <t>254/68(CNTR-00258/68)ลว.25 ส.ค.2568</t>
  </si>
  <si>
    <t>255/2568(CNTR-00254/68)ลว.26 ส.ค.2568</t>
  </si>
  <si>
    <t>256/2568(CNTR-00255/68)ลว.26 ส.ค.2568</t>
  </si>
  <si>
    <t>257/2568(CNTR-00256/68)ลว.26 ส.ค.2568</t>
  </si>
  <si>
    <t>258/2568(CNTR-00257/68)ลว.26 ส.ค.2568</t>
  </si>
  <si>
    <t>201/2568(CNTR-00259/68)ลว.2 ก.ค.2568</t>
  </si>
  <si>
    <t>166/68(CNTR-00262/68)ลว.9 มิ.ย.2568</t>
  </si>
  <si>
    <t>259/68(CNTR-00261/68)ลว.28 ส.ค.2568</t>
  </si>
  <si>
    <t>ซ่อมรถเซฟโรเลต กว 1614 เชียงใหม่</t>
  </si>
  <si>
    <t>ซ่อมรถน้ำ ผฉ 1361 เชียงใหม่</t>
  </si>
  <si>
    <t>260/68(CNTR-00260/68)ลว.28 ส.ค.2568</t>
  </si>
  <si>
    <t>220/68(CNTR-00265/68)ลว.21 ก.ค.2568</t>
  </si>
  <si>
    <t>ซ่อมตู้สาขาโทรศัพท์</t>
  </si>
  <si>
    <t>261/68(CNTR-00264/68)ลว.28 ส.ค.2568</t>
  </si>
  <si>
    <t>202/68(CNTR-00267/68)ลว.2 ก.ค.2568</t>
  </si>
  <si>
    <t>208/68(CNTR-00268/68)ลว.14 ก.ค.2568</t>
  </si>
  <si>
    <t>210/2568(CNTR-00269/68)ลว.15 ก.ค.2568</t>
  </si>
  <si>
    <t>211/68(CNTR-00270/68)ลว.15 ก.ค.2568</t>
  </si>
  <si>
    <t>214/2568(CNTR-00271/68)ลว.16 ก.ค.2568</t>
  </si>
  <si>
    <t>221/68(CNTR-00272/68)ลว.22 ก.ค.2568</t>
  </si>
  <si>
    <t>222/68(CNTR-00273/68)ลว.30 ก.ค.2568</t>
  </si>
  <si>
    <t>228/68(CNTR-00275/68)ลว.1 ส.ค.2568</t>
  </si>
  <si>
    <t>230/68(CNTR-00277/68)ลว.4 ส.ค.2568</t>
  </si>
  <si>
    <t>233/68(CNTR-00278/68)ลว.6 ส.ค.2568</t>
  </si>
  <si>
    <t>236/68(CNTR-00279/68)ลว.7 ส.ค.2568</t>
  </si>
  <si>
    <t>227/68(CNTR-00276/68)ลว.1 ส.ค.2568</t>
  </si>
  <si>
    <t>241/68(CNTR-00280/68)ลว.13 ส.ค.2568</t>
  </si>
  <si>
    <t>242/68(CNTR-00281/68)ลว.13 ส.ค.2568</t>
  </si>
  <si>
    <t>218/68(CNTR-00282/68)ลว.21 ก.ค.2568</t>
  </si>
  <si>
    <t>243/68(CNTR-00283/68)ลว.14 ส.ค.2568</t>
  </si>
  <si>
    <t>245/68(CNTR-00284/68)ลว.18 ส.ค.2568</t>
  </si>
  <si>
    <t>264/2568(CNTR-00287/68)ลว.2 ก.ย.2568</t>
  </si>
  <si>
    <t>ประกวดราคาด้วยระบบ    อิเลคทรอนิกส์ E-Bidding</t>
  </si>
  <si>
    <t>265/68(CNTR-00289/68)ลว.8 ก.ย2568</t>
  </si>
  <si>
    <t>266/2568(CNTR-00290/68)ลว.8 ก.ย.2568</t>
  </si>
  <si>
    <t>จ้างซ่อมรถยนต์ ขน 1614 เชียงใหม่</t>
  </si>
  <si>
    <t>267/68(CNTR-00291/68)ลว.9 ก.ย.2568</t>
  </si>
  <si>
    <t>269/68(CNTR-00292/68)ลว.10 ก.ย.2568</t>
  </si>
  <si>
    <t>270/2568(CNTR-00293/68)ลว.12 ก.ย.2568</t>
  </si>
  <si>
    <t>218/68(CNTR-00294/68)ลว.17 ก.ค.2568</t>
  </si>
  <si>
    <t>217/68(CNTR-00295/68)ลว.</t>
  </si>
  <si>
    <t>272/68(CNTR-00296/68)ลว.16 ก.ย.2568</t>
  </si>
  <si>
    <t>ซ่อมแซมรถตรวจการณ์</t>
  </si>
  <si>
    <t>271/68(CNTR-00297/68)ลว.15 ก.ย.2568</t>
  </si>
  <si>
    <t>273/68(CNTR-00298/68)ลว.17 ก.ย.2568</t>
  </si>
  <si>
    <t>274/68(CNTR-00299/68)ลว.19 ก.ย.2568</t>
  </si>
  <si>
    <t>จ้างทำตรายาง(คลัง)</t>
  </si>
  <si>
    <t>จ้างทำตราประทับชื่อ (สป.)</t>
  </si>
  <si>
    <t>270/68(CNTR-00300/68)ลว.19 ก.ย.2568</t>
  </si>
  <si>
    <t>275/68(CNTR-00301/68)ลว.19 ก.ย.2568</t>
  </si>
  <si>
    <t>จัดซื้อวัสดุสำนักงาน(กองคลัง)</t>
  </si>
  <si>
    <t>276/68(CNTR-00302/68)ลว.19 ก.ย.2568</t>
  </si>
  <si>
    <t>278/68(CNTR-00303/68)ลว.19 ก.ย.2568</t>
  </si>
  <si>
    <t>279/2568(CNTR-00304/68)ลว.23 ก.ย.2568</t>
  </si>
  <si>
    <t>281/68(CNTR-00305/68)ลว.24 ก.ย.2568</t>
  </si>
  <si>
    <t>280/68(CNTR-00306/68)ลว.23 ก.ย.2568</t>
  </si>
  <si>
    <t>282/68(CNTR-00307/68)ลว.24 ก.ย.2568</t>
  </si>
  <si>
    <t>283/68(CNTR-00308/68)ลว.24 ก.ย.2568</t>
  </si>
  <si>
    <t>โครงการก่อสร้างรางระบายน้ำ คสล.แบบมีฝาปิด ม.8</t>
  </si>
  <si>
    <t>098/68(CNTR-00133/68) ลว.3 ก.พ.2568</t>
  </si>
  <si>
    <t>เป็นผู้มีคุณสมบัติตรงตามที่เงื่อนไขกำหนด</t>
  </si>
  <si>
    <t>เป็นผู้ที่เสนอราคาต่ำสุด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</si>
  <si>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</si>
  <si>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นายชยพล อรรคนันท์  / 96,000 บาท</t>
  </si>
  <si>
    <t>นางน้อย ขุนเงิน/ 48,000 บาท</t>
  </si>
  <si>
    <t>นางสาวเปมิกา ไชยอิ่นคำ / 9,600. บาท</t>
  </si>
  <si>
    <t>นางเร็ว แก้วคำมูล/ 48,000 บาท</t>
  </si>
  <si>
    <t>นางสาวอรพรรณ บุญมา /48,000 บาท</t>
  </si>
  <si>
    <t>นายวีรณัฐ พันธุ์ภัครินทร์ / 24,000 บาท</t>
  </si>
  <si>
    <t>ห้างหุ้นส่วนจำกัด นอร์ทเทิร์น โอ.เอ มาร์เก็ตติ้ง / 24,000 บาท</t>
  </si>
  <si>
    <t>ห้างหุ้นส่วนจำกัด นอร์ทเทิร์น โอ.เอ มาร์เก็ตติ้ง / 36,000 บาท</t>
  </si>
  <si>
    <t>นางสาวนันทรัตน์ ปัญญาวงค์ / 24,000 บาท</t>
  </si>
  <si>
    <t>บริษัท โกลด์มิลค์ จำกัด / 258,126.96 บาท</t>
  </si>
  <si>
    <t>บริษัท โกลด์มิลค์ จำกัด / 14,469 บาท</t>
  </si>
  <si>
    <t>บริษัท โกลด์มิลค์ จำกัด / 10,562.37 บาท</t>
  </si>
  <si>
    <t>ห้างหุ้นส่วนจำกัด ฝางก๊อปปี้ ซัพพลายแอนด์เซอร์วิส / 36,000 บาท</t>
  </si>
  <si>
    <t>นายเอกชัย ฟองแก้ว / 3,530  บาท</t>
  </si>
  <si>
    <t>สุจินกลการ / 14,560  บาท</t>
  </si>
  <si>
    <t>สุจินกลการ /10,730 บาท</t>
  </si>
  <si>
    <t>สุจินกลการ / 1,850 บาท</t>
  </si>
  <si>
    <t>สุจินกลการ / 6,600 บาท</t>
  </si>
  <si>
    <t>บริษัท สินธานีอิเล็คทรอนิกค์ จำกัด / 4,100 บาท</t>
  </si>
  <si>
    <t>บริษัท สินธานีอิเล็คทรอนิกค์ จำกัด / 8,200 บาท</t>
  </si>
  <si>
    <t>บริษัท สินธานีอิเล็คทรอนิกค์ จำกัด/ 4,100 บาท</t>
  </si>
  <si>
    <t>ทรายคำอลูมิเนียม / 1,700 บาท</t>
  </si>
  <si>
    <t>เอ แอนด์ พี ก่อสร้าง / 12,198 บาท</t>
  </si>
  <si>
    <t>นายสุใจ ทองฟู / 25,000 บาท</t>
  </si>
  <si>
    <t>บริษัท สินธานีอิเล็คทรอนิกค์ จำกัด /2,500 บาท</t>
  </si>
  <si>
    <t>บริษัท สินธานีอิเล็คทรอนิกค์ จำกัด / 8,000 บาท</t>
  </si>
  <si>
    <t>บริษัท สินธานีอิเล็คทรอนิกค์ จำกัด / 24,000 บาท</t>
  </si>
  <si>
    <t>บริษัท สินธานีอิเล็คทรอนิกค์ จำกัด / 30,000 บาท</t>
  </si>
  <si>
    <t>นายพิชัย ธนโชติวัฒนากุล / 326,000 บาท</t>
  </si>
  <si>
    <t>นายชัยชาญ  นวลตา / 230,000 บาท</t>
  </si>
  <si>
    <t>บริษัท สินธานีอิเล็คทรอนิกค์ จำกัด / 22,980 บาท</t>
  </si>
  <si>
    <t>นายชัยชาญ  นวลตา / 298,000 บาท</t>
  </si>
  <si>
    <t>นายชัยชาญ  นวลตา / 198,000 บาท</t>
  </si>
  <si>
    <t>นายชัยชาญ  นวลตา / 489,000 บาท</t>
  </si>
  <si>
    <t>ชยดลเอ็นจิเนียริ่ง / 13,570 บาท</t>
  </si>
  <si>
    <t>โจคอมพิวเตอร์ / 1,000 บาท</t>
  </si>
  <si>
    <t>ธัญพรก่อสร้าง / 493,000 บาท</t>
  </si>
  <si>
    <t>เอ แอนด์ พี ก่อสร้าง / 84,000 บาท</t>
  </si>
  <si>
    <t>เอ แอนด์ พี ก่อสร้าง / 77,000 บาท</t>
  </si>
  <si>
    <t>นายพิชัย ธนโชติวัฒนากุล / 219,000 บาท</t>
  </si>
  <si>
    <t>บริษัท เอ ดี คอนสตรัคชั่น แอนด์ ดีไซน์ จำกัด / 248,000 บาท</t>
  </si>
  <si>
    <t>บริษัท เอ ดี คอนสตรัคชั่น แอนด์ ดีไซน์ จำกัด / 232,500 บาท</t>
  </si>
  <si>
    <t>ห้างหุ้นส่วนจำกัด ปภาวิน คอนสตรัคชั่น /187,000 บาท</t>
  </si>
  <si>
    <t>นางสาวนิรมล  คำปัน / 19,466.67 บาท</t>
  </si>
  <si>
    <t>นางสาวชนิดาภา แดนเหมือง / 24,000  บาท</t>
  </si>
  <si>
    <t>นายชัยชาญ  นวลตา /499,000 บาท</t>
  </si>
  <si>
    <t>ธัญพรก่อสร้าง/ 370,000 บาท</t>
  </si>
  <si>
    <t>ธัญพรก่อสร้าง/22,800 บาท</t>
  </si>
  <si>
    <t>ห้างหุ้นส่วนจำกัด ปภาวิน คอนสตรัคชั่น / 489,500 บาท</t>
  </si>
  <si>
    <t>บริษัท เอ ดี คอนสตรัคชั่น แอนด์ ดีไซน์ จำกัด / 419,000 บาท</t>
  </si>
  <si>
    <t>บริษัท เอ ดี คอนสตรัคชั่น แอนด์ ดีไซน์ จำกัด/ 353,800 บาท</t>
  </si>
  <si>
    <t>หจก. ซีเอ็นซี เทคโนโลยี / 2,490  บาท</t>
  </si>
  <si>
    <t>หจก. ซีเอ็นซี เทคโนโลยี /7,980 บาท</t>
  </si>
  <si>
    <t>หจก. ซีเอ็นซี เทคโนโลยี / 91,920 บาท</t>
  </si>
  <si>
    <t>หจก. ซีเอ็นซี เทคโนโลยี /22,980 บาท</t>
  </si>
  <si>
    <t>หจก. ซีเอ็นซี เทคโนโลยี /9,960 บาท</t>
  </si>
  <si>
    <t>หจก. ซีเอ็นซี เทคโนโลยี/ 23,940 บาท</t>
  </si>
  <si>
    <t>บริษัท กระปุกคอมพิวเตอร์(ฝาง) จำกัด/ 4,880 บาท</t>
  </si>
  <si>
    <t>ช.ทิพย์รุ่งเรือง/ 131,300 บาท</t>
  </si>
  <si>
    <t>สันทรายบ้านแอร์ / 3,000 บาท</t>
  </si>
  <si>
    <t>ป.นานาภัณฑ์ / 7,370 บาท</t>
  </si>
  <si>
    <t>เอเค ไฟล์ แอนด์ อิเล็คทริค / 40,600 บาท</t>
  </si>
  <si>
    <t>สุจินกลการ / 5,280 บาท</t>
  </si>
  <si>
    <t>สุจินกลการ / 1,840 บาท</t>
  </si>
  <si>
    <t>เอ แอนด์ พี ก่อสร้าง /35,800 บาท</t>
  </si>
  <si>
    <t>สุจินกลการ/ 9,400 บาท</t>
  </si>
  <si>
    <t>ช.ทิพย์รุ่งเรือง / 18,710 บาท</t>
  </si>
  <si>
    <t>นายชัยชาญ  นวลตา / 334,400 บาท</t>
  </si>
  <si>
    <t>บริษัท สินธานีอิเล็คทรอนิกค์ จำกัด / 63,960 บาท</t>
  </si>
  <si>
    <t>บริษัท สินธานีอิเล็คทรอนิกค์ จำกัด / 3,300 บาท</t>
  </si>
  <si>
    <t>บริษัท สินธานีอิเล็คทรอนิกค์ จำกัด/ 34,140 บาท</t>
  </si>
  <si>
    <t>ธัญพรก่อสร้าง / 124,000 บาท</t>
  </si>
  <si>
    <t>ธัญพรก่อสร้าง / 183,000 บาท</t>
  </si>
  <si>
    <t>บริษัท โกลด์มิลค์ จำกัด / 230,466.60</t>
  </si>
  <si>
    <t>บริษัท โกลด์มิลค์ จำกัด / 9,525.60 บาท</t>
  </si>
  <si>
    <t>บริษัท โกลด์มิลค์ จำกัด / 12,965.40 บาท</t>
  </si>
  <si>
    <t>บริษัท เอ ดี คอนสตรัคชั่น แอนด์ ดีไซน์ จำกัด/ 322,000 บาท</t>
  </si>
  <si>
    <t>นายวีรณัฐ พันธุ์ภัครินทร์ /48,000 บาท</t>
  </si>
  <si>
    <t>นางสาวนันทรัตน์ ปัญญาวงค์ /23,600 บาท</t>
  </si>
  <si>
    <t>ร้านสไมล์อิงค์เจ็ท / 1,230 บาท</t>
  </si>
  <si>
    <t>นายภัทร์โสภณ บุญเรือง/ 1,850 บาท</t>
  </si>
  <si>
    <t>บริษัท โกลด์มิลค์ จำกัด /69,192.90 บาท</t>
  </si>
  <si>
    <t>บริษัท โกลด์มิลค์ จำกัด /50,835.60 บาท</t>
  </si>
  <si>
    <t>บริษัท โกลด์มิลค์ จำกัด / 1,229,939.10 บาท</t>
  </si>
  <si>
    <t>สุจินกลการ/ 3,760 บาท</t>
  </si>
  <si>
    <t>ร้านสไมล์อิงค์เจ็ท/ 5,572 บาท</t>
  </si>
  <si>
    <t>นายชัยชาญ  นวลตา/ 438,000 บาท</t>
  </si>
  <si>
    <t>สุจินกลการ/ 16,830 บาท</t>
  </si>
  <si>
    <t>ป.นานาภัณฑ์ /17,218 บาท</t>
  </si>
  <si>
    <t>สวนดอกอิเลคทรอนิคส์/ 6,800 บาท</t>
  </si>
  <si>
    <t>ทรายคำอลูมิเนียม/ 7,500 บาท</t>
  </si>
  <si>
    <t>สุจินกลการ / 8,850 บาท</t>
  </si>
  <si>
    <t>สุจินกลการ/ 3,800 บาท</t>
  </si>
  <si>
    <t>ห้างหุ้นส่วนจำกัด จำรัส เฟอร์นิเจอร์/ 16,400 บาท</t>
  </si>
  <si>
    <t>บริษัท เอ ดี คอนสตรัคชั่น แอนด์ ดีไซน์ จำกัด/ 134,000 บาท</t>
  </si>
  <si>
    <t>ป.นานาภัณฑ์/ 20,550 บาท</t>
  </si>
  <si>
    <t>ป.นานาภัณฑ์/ 17,565 บาท</t>
  </si>
  <si>
    <t>นายธนธนา ศรีคำมูล/ 39,500 บาท</t>
  </si>
  <si>
    <t>นางสาวนิรมล  คำปัน/ 64,000 บาท</t>
  </si>
  <si>
    <t>นางสาวชนิดาภา แดนเหมือง/ 47,733.33 บาท</t>
  </si>
  <si>
    <t>ร้านสไมล์อิงค์เจ็ท/ 1,470 บาท</t>
  </si>
  <si>
    <t>บริษัท ฒิลา ค้าวัสดุก่อสร้าง จำกัด / 413,000 บาท</t>
  </si>
  <si>
    <t>ศิวะเทพเอ็นจิเนียริ่ง/ 77,985 บาท</t>
  </si>
  <si>
    <t>นายเรืองฤทธิ์ รูปดี/ 6,000 บาท</t>
  </si>
  <si>
    <t>ป.นานาภัณฑ์/ 26,828 บาท</t>
  </si>
  <si>
    <t>บริษัท รุ่งจรูญการก่อสร้าง จำกัด/ 754,800 บาท</t>
  </si>
  <si>
    <t>หจก.เรืองชัยคอนกรีต/ 11,830 บาท</t>
  </si>
  <si>
    <t>ร้านสไมล์อิงค์เจ็ท /1,221 บาท</t>
  </si>
  <si>
    <t>ป.นานาภัณฑ์/ 33,872 บาท</t>
  </si>
  <si>
    <t>ห้างหุ้นส่วนจำกัดเรืองชัยคอนกรีต/ 412,000 บาท</t>
  </si>
  <si>
    <t>ป.นานาภัณฑ์/ 38,270 บาท</t>
  </si>
  <si>
    <t>หจก. ซีเอ็นซี เทคโนโลยี/ 845 บาท</t>
  </si>
  <si>
    <t>หจก. ซีเอ็นซี เทคโนโลยี/ 1,905 บาท</t>
  </si>
  <si>
    <t>บริษัท เอ ดี คอนสตรัคชั่น แอนด์ ดีไซน์ จำกัด / 344,800 บาท</t>
  </si>
  <si>
    <t>ห้างหุ้นส่วนจำกัด สระนิคมฝาง / 390,000 บาท</t>
  </si>
  <si>
    <t>สุจินกลการ/ 13,870 บาท</t>
  </si>
  <si>
    <t>ป.นานาภัณฑ์/ 47,570 บาท</t>
  </si>
  <si>
    <t>บริษัท โตโยต้า เชียงใหม่ จำกัด/ 4,704.35</t>
  </si>
  <si>
    <t>ห้างหุ้นส่วนจำกัด จำรัส เฟอร์นิเจอร์/ 11,980 บาท</t>
  </si>
  <si>
    <t>ห้างหุ้นส่วนจำกัด จำรัส เฟอร์นิเจอร์ /2,990 บาท</t>
  </si>
  <si>
    <t>ห้างหุ้นส่วนจำกัด อ่างขางยางยนต์/40,400 บาท</t>
  </si>
  <si>
    <t>เอ แอนด์ พี ก่อสร้าง/144,000 บาท</t>
  </si>
  <si>
    <t>สุจินกลการ/3,340 บาท</t>
  </si>
  <si>
    <t>บริษัท สินธานีอิเล็คทรอนิกค์ จำกัด/30,980 บาท</t>
  </si>
  <si>
    <t>บริษัท สินธานีอิเล็คทรอนิกค์ จำกัด/ 5,690 บาท</t>
  </si>
  <si>
    <t>นายคุณากร กองบุญเกิด / 56,000 บาท</t>
  </si>
  <si>
    <t>องค์การเภสัชกรรม/57,780 บาท</t>
  </si>
  <si>
    <t>บริษัท โตโยต้า เชียงใหม่ จำกัด/ 4,031.76</t>
  </si>
  <si>
    <t>บริษัท กระปุกคอมพิวเตอร์(ฝาง) จำกัด/35,240 บาท</t>
  </si>
  <si>
    <t>หจก. ซีเอ็นซี เทคโนโลยี/1,900 บาท</t>
  </si>
  <si>
    <t>สุจินกลการ/19,030 บาท</t>
  </si>
  <si>
    <t>นางน้อย ขุนเงิน/47,733.33 บาท</t>
  </si>
  <si>
    <t>นางเร็ว แก้วคำมูล/48,000 บาท</t>
  </si>
  <si>
    <t>นางสาวอรพรรณ บุญมา/48,000 บาท</t>
  </si>
  <si>
    <t>นางสาวนันทรัตน์ ปัญญาวงค์/23,800 บาท</t>
  </si>
  <si>
    <t>บริษัท นิยมพานิช  จำกัด/60,100 บาท</t>
  </si>
  <si>
    <t>ห้างหุ้นส่วนจำกัด เอ็ม.เจ. อิควิปเม้นท์/65,000 บาท</t>
  </si>
  <si>
    <t>แม่อายไดนาโม/1,620 บาท</t>
  </si>
  <si>
    <t>บริษัท กระปุกคอมพิวเตอร์(ฝาง) จำกัด/400 บาท</t>
  </si>
  <si>
    <t>นางสาวอัตษราพร  กองบุญจู/32,000 บาท</t>
  </si>
  <si>
    <t>นายบุญเกียรติ นันตา/32,000 บาท</t>
  </si>
  <si>
    <t>นายสิงห์คำ  แก้วบุญเรือง/32,000 บาท</t>
  </si>
  <si>
    <t>นายสมนึก ปันวงค์ยอง/32,000 บาท</t>
  </si>
  <si>
    <t>สุจินกลการ/2,850 บาท</t>
  </si>
  <si>
    <t>สหกรณ์โคนมการเกษตรไชยปราการ จำกัด/245,784 บาท</t>
  </si>
  <si>
    <t>สหกรณ์โคนมการเกษตรไชยปราการ จำกัด/13,685.70 บาท</t>
  </si>
  <si>
    <t>ชยดลเอ็นจิเนียริ่ง/7,350 บาท</t>
  </si>
  <si>
    <t>หจก. ซีเอ็นซี เทคโนโลยี/24,877 บาท</t>
  </si>
  <si>
    <t>ร้านวัชระพล ไฟฟ้า แอนด์ แอร์/1,850 บาท</t>
  </si>
  <si>
    <t>ชยดลเอ็นจิเนียริ่ง/40,500 บาท</t>
  </si>
  <si>
    <t>บริษัท กระปุกคอมพิวเตอร์(ฝาง) จำกัด/840 บาท</t>
  </si>
  <si>
    <t>ร้านสไมล์อิงค์เจ็ท/480 บาท</t>
  </si>
  <si>
    <t>ชยดลเอ็นจิเนียริ่ง/1,890 บาท</t>
  </si>
  <si>
    <t>สุจินกลการ/2,790 บาท</t>
  </si>
  <si>
    <t>ชยดลเอ็นจิเนียริ่ง/15,300 บาท</t>
  </si>
  <si>
    <t>บรษัท ไอ.ที โกลโบล จำกัด/20,000 บาท</t>
  </si>
  <si>
    <t>สันทรายบ้านแอร์/1,500 บาท</t>
  </si>
  <si>
    <t>เอ แอนด์ พี ก่อสร้าง/72,000 บาท</t>
  </si>
  <si>
    <t>นายชัยชาญ  นวลตา/92,000 บาท</t>
  </si>
  <si>
    <t>นายชัยชาญ  นวลตา/500,000 บาท</t>
  </si>
  <si>
    <t>นายกฤตภูมิ รูปดี/47,400 บาท</t>
  </si>
  <si>
    <t>นายพิชัย ธนโชติวัฒนากุล/481,500 บาท</t>
  </si>
  <si>
    <t>ห้างหุ้นส่วนจำกัด นภัสสรการโยธา/418,800 บาท</t>
  </si>
  <si>
    <t>ห้างหุ้นส่วนจำกัด ปภาวิน คอนสตรัคชั่น/500,000 บาท</t>
  </si>
  <si>
    <t>บริษัท กระปุกคอมพิวเตอร์(ฝาง) จำกัด/1,255 บาท</t>
  </si>
  <si>
    <t>นายชัยชาญ  นวลตา/328,500 บาท</t>
  </si>
  <si>
    <t>ธัญพรก่อสร้าง/415,000 บาท</t>
  </si>
  <si>
    <t>ซี เค ก่อสร้าง/500,000 บาท</t>
  </si>
  <si>
    <t>สหกรณ์โคนมการเกษตรไชยปราการ จำกัด/1,449,331.95 บาท</t>
  </si>
  <si>
    <t>สหกรณ์โคนมการเกษตรไชยปราการ จำกัด/69,950.10 บาท</t>
  </si>
  <si>
    <t>สหกรณ์โคนมการเกษตรไชยปราการ จำกัด/81,892.80 บาท</t>
  </si>
  <si>
    <t>นายพิชัย ธนโชติวัฒนากุล/370,000 บาท</t>
  </si>
  <si>
    <t>นายพิชัย ธนโชติวัฒนากุล/499,000 บาท</t>
  </si>
  <si>
    <t>แม่อายไดนาโม/540 บาท</t>
  </si>
  <si>
    <t>นายชัยชาญ  นวลตา/136,500 บาท</t>
  </si>
  <si>
    <t>นายชัยชาญ  นวลตา/143,600 บาท</t>
  </si>
  <si>
    <t>นายพิชัย ธนโชติวัฒนากุล/288,000 บาท</t>
  </si>
  <si>
    <t>บริษัท เอ ดี คอนสตรัคชั่น แอนด์ ดีไซน์ จำกัด/359,200 บาท</t>
  </si>
  <si>
    <t>ห้างหุ้นส่วนจำกัดเรืองชัยคอนกรีต/6,210 บาท</t>
  </si>
  <si>
    <t>ห้างหุ้นส่วนจำกัดเรืองชัยคอนกรีต/31,050 บาท</t>
  </si>
  <si>
    <t>นายวีรณัฐ พันธุ์ภัครินทร์/24,000 บาท</t>
  </si>
  <si>
    <t>นางสาวรินทร์ลิตา  ชนินทร์รัศมิ์/500,000 บาท</t>
  </si>
  <si>
    <t>เอ็น อาร์ ซี เซอร์วิส/28,900 บาท</t>
  </si>
  <si>
    <t>นัยมอเตอร์แอร์/10,500 บาท</t>
  </si>
  <si>
    <t>สุจินกลการ/7,560 บาท</t>
  </si>
  <si>
    <t>ร้านหญ้าเชียงราย/142,692 บาท</t>
  </si>
  <si>
    <t>ร้านแม่อายแอร์ 51/ 3,300 บาท</t>
  </si>
  <si>
    <t>สวนศรีชุมพร/9,000 บาท</t>
  </si>
  <si>
    <t>นางเฉลียว กันสม/111,750 บาท</t>
  </si>
  <si>
    <t>ห้างหุ้นส่วนจำกัด จำรัส เฟอร์นิเจอร์/11,180 บาท</t>
  </si>
  <si>
    <t>สุจินกลการ/90,160 บาท</t>
  </si>
  <si>
    <t>หจก. ซีเอ็นซี เทคโนโลยี/8,400 บาท</t>
  </si>
  <si>
    <t>บริษัท กระปุกคอมพิวเตอร์(ฝาง) จำกัด/7,155 บาท</t>
  </si>
  <si>
    <t>นายธนธนา ศรีคำมูล/51,000 บาท</t>
  </si>
  <si>
    <t>นางสาวนันทรัตน์ ปัญญาวงค์/24,000 บาท</t>
  </si>
  <si>
    <t>สุจินกลการ/49,920 บาท</t>
  </si>
  <si>
    <t>นายธนธนา ศรีคำมูล/94,000 บาท</t>
  </si>
  <si>
    <t>ห้างหุ้นส่วนจำกัด พัฒนาสหกิจ 2561/35,500 บาท</t>
  </si>
  <si>
    <t>ห้างหุ้นส่วนจำกัด ธนธนาวิศวกรรม/44,000 บาท</t>
  </si>
  <si>
    <t>เกษตรศาสตร์/16,858 บาท</t>
  </si>
  <si>
    <t>ร้านศิริพรธุรกิจ/2,280 บาท</t>
  </si>
  <si>
    <t>หจก. ซีเอ็นซี เทคโนโลยี/1,990 บาท</t>
  </si>
  <si>
    <t>บริษัท โปรเจค วิศวกรรมการโยธา จำกัด/440,000 บาท</t>
  </si>
  <si>
    <t>บริษัท เอ ดี คอนสตรัคชั่น แอนด์ ดีไซน์ จำกัด/886,900 บาท</t>
  </si>
  <si>
    <t>บริษัท เอ ดี คอนสตรัคชั่น แอนด์ ดีไซน์ จำกัด/311,000 บาท</t>
  </si>
  <si>
    <t>ส.เจริญชัย/21,760 บาท</t>
  </si>
  <si>
    <t>หจก. ซีเอ็นซี เทคโนโลยี/17,028 บาท</t>
  </si>
  <si>
    <t>ห้างหุ้นส่วนจำกัด พัฒนาสหกิจ 2561/ 13,950 บาท</t>
  </si>
  <si>
    <t>ร้านสไมล์อิงค์เจ็ท/ 1,200 บาท</t>
  </si>
  <si>
    <t>บริษัท เจอาร์เอ็น (2012) จำกัด/7,280 บาท</t>
  </si>
  <si>
    <t>บริษัท รุ่งจรูญการก่อสร้าง จำกัด/500,0000 บาท</t>
  </si>
  <si>
    <t>บริษัท รุ่งจรูญการก่อสร้าง จำกัด 312,000 บาท</t>
  </si>
  <si>
    <t>บริษัท รุ่งจรูญการก่อสร้าง จำกัด/371,000 บาท</t>
  </si>
  <si>
    <t>ห้างหุ้นส่วนจำกัด นภัสสรการโยธา/ 500,000 บาท</t>
  </si>
  <si>
    <t>ห้างหุ้นส่วนจำกัด นภัสสรการโยธา/ 432,000 บาท</t>
  </si>
  <si>
    <t>นายชัยชาญ  นวลตา/ 455,000 บาท</t>
  </si>
  <si>
    <t>นายชัยชาญ  นวลตา / 500,000 บาท</t>
  </si>
  <si>
    <t>ห้างหุ้นส่วนจำกัด นภัสสรการโยธา/110,000 บาท</t>
  </si>
  <si>
    <t>ป.นานาภัณฑ์/12,840 บาท</t>
  </si>
  <si>
    <t>ป.นานาภัณฑ์/9,395 บาท</t>
  </si>
  <si>
    <t>ห้างหุ้นส่วนจำกัด สินทวีเคหะกิจ/495,000 บาท</t>
  </si>
  <si>
    <t>ป.นานาภัณฑ์/6,675 บาท</t>
  </si>
  <si>
    <t>ป.นานาภัณฑ์/26,930 บาท</t>
  </si>
  <si>
    <t>บริษัท เอ ดี คอนสตรัคชั่น แอนด์ ดีไซน์ จำกัด/500,000 บาท</t>
  </si>
  <si>
    <t>สุจินกลการ/1,940 บาท</t>
  </si>
  <si>
    <t>บริษัท เอ ดี คอนสตรัคชั่น แอนด์ ดีไซน์ จำกัด/217,900 บาท</t>
  </si>
  <si>
    <t>ร้านสไมล์อิงค์เจ็ท/15,750 บาท</t>
  </si>
  <si>
    <t>ห้างหุ้นส่วนจำกัด สินทวีเคหะกิจ/500,000 บาท</t>
  </si>
  <si>
    <t>ห้างหุ้นส่วนจำกัด สินทวีเคหะกิจ/480,184.32 บาท</t>
  </si>
  <si>
    <t>นายพิชัย ธนโชติวัฒนากุล/500,000 บาท</t>
  </si>
  <si>
    <t>ห้างหุ้นส่วนจำกัด ต้นกล้า2521/206,500 บาท</t>
  </si>
  <si>
    <t>สุจินกลการ/1,950 บาท</t>
  </si>
  <si>
    <t>สุจินกลการ/23,160 บาท</t>
  </si>
  <si>
    <t>ห้างหุ้นส่วนจำกัดเรืองชัยคอนกรีต/670,000 บาท</t>
  </si>
  <si>
    <t>หจก. ซีเอ็นซี เทคโนโลยี/2,800 บาท</t>
  </si>
  <si>
    <t>บริษัท เอ ดี คอนสตรัคชั่น แอนด์ ดีไซน์ จำกัด/495,000 บาท</t>
  </si>
  <si>
    <t>ห้างหุ้นส่วนจำกัด สระนิคมฝาง/500,000 บาท</t>
  </si>
  <si>
    <t>ห้างหุ้นส่วนจำกัด สระนิคมฝาง/482,000 บาท</t>
  </si>
  <si>
    <t>บริษัท เอส เอ็น คอนกรีต  จำกัด/285,000 บาท</t>
  </si>
  <si>
    <t>ปภาวินก่อสร้าง/206,000 บาท</t>
  </si>
  <si>
    <t>ห้างหุ้นส่วนจำกัด ปภาวิน คอนสตรัคชั่น/136,000 บาท</t>
  </si>
  <si>
    <t>ปภาวินก่อสร้าง/46,000 บาท</t>
  </si>
  <si>
    <t>ห้างหุ้นส่วนจำกัด จำรัส เฟอร์นิเจอร์/169,000 บาท</t>
  </si>
  <si>
    <t>ปภาวินก่อสร้าง/54,000 บาท</t>
  </si>
  <si>
    <t>ทีทีพี วัสดุก่อสร้าง/499,200 บาท</t>
  </si>
  <si>
    <t>บริษัท รุ่งจรูญการก่อสร้าง จำกัด/617,000 บาท</t>
  </si>
  <si>
    <t>บริษัท รุ่งจรูญการก่อสร้าง จำกัด/425,000 บาท</t>
  </si>
  <si>
    <t>บริษัท ธนโชติคอนสตรัคชั่น จำกัด/153,000 บาท</t>
  </si>
  <si>
    <t>บริษัท โตโยต้า เชียงใหม่ จำกัด/1,358,000 บาท</t>
  </si>
  <si>
    <t>สวนดอกอิเลคทรอนิคส์/33,000 บาท</t>
  </si>
  <si>
    <t>สุจินกลการ/4,210 บาท</t>
  </si>
  <si>
    <t>นางสาวรินทร์ลิตา  ชนินทร์รัศมิ์/34,000 บาท</t>
  </si>
  <si>
    <t>ช่างแทนการไฟฟ้า/53,500 บาท</t>
  </si>
  <si>
    <t>ห้างหุ้นส่วนจำกัด ปภาวิน คอนสตรัคชั่น/240,000 บาท</t>
  </si>
  <si>
    <t>หจก.แม่สาววัสดุก่อสร้าง/1,065,000 บาท</t>
  </si>
  <si>
    <t>บริษัท โตโยต้า เชียงใหม่ จำกัด/4,031.76</t>
  </si>
  <si>
    <t>ร้านสไมล์อิงค์เจ็ท/700 บาท</t>
  </si>
  <si>
    <t>บริษัท พงค์ภูคา จำกัด/480,000 บาท</t>
  </si>
  <si>
    <t>ร้านสไมล์อิงค์เจ็ท/3,010 บาท</t>
  </si>
  <si>
    <t>ร้าน บีแอนด์ บี บิวเตอร์/7,740 บาท</t>
  </si>
  <si>
    <t>ป.นานาภัณฑ์/35,975 บาท</t>
  </si>
  <si>
    <t>ร้าน บีแอนด์ บี บิวเตอร์/50,000 บาท</t>
  </si>
  <si>
    <t>บริษัท โปรเจค วิศวกรรมการโยธา จำกัด/290,000 บาท</t>
  </si>
  <si>
    <t>บริษัท โปรเจค วิศวกรรมการโยธา จำกัด/411,000 บาท</t>
  </si>
  <si>
    <t>รุ่งเรืองทรัพย์แอร์แอนด์อิเลคทริค/3,500 บาท</t>
  </si>
  <si>
    <t>ร้านศิริพรธุรกิจ/3,752.50 บาท</t>
  </si>
  <si>
    <t>รุ่งเรืองกิจการพิมพ์/600 บาท</t>
  </si>
  <si>
    <t>แบบ สขร.1</t>
  </si>
  <si>
    <t>สรุปผลการดำเนินการจัดซื้อจัดจ้างในรอบเดือนตุลาคม  2567</t>
  </si>
  <si>
    <t>วันที่  31  เดือนตุลาคม  พ.ศ. 2567</t>
  </si>
  <si>
    <t>องค์การบริหารส่วนตำบลแม่สาว</t>
  </si>
  <si>
    <t>เดือนตุลาคม  2567  ประจำปีงบประมาณ  พ.ศ. 2568</t>
  </si>
  <si>
    <t>ไม่มี</t>
  </si>
  <si>
    <t>สรุปผลการดำเนินการจัดซื้อจัดจ้างในรอบเดือนพฤศจิกายน  2567</t>
  </si>
  <si>
    <t>วันที่  30  เดือนพฤศจิกายน  พ.ศ. 2567</t>
  </si>
  <si>
    <t>วงเงินที่จะซื้อหรือจ้าง (บาท)</t>
  </si>
  <si>
    <t>ราคากลาง (บาท)</t>
  </si>
  <si>
    <t>รายชื่อผู้เสนอราคา</t>
  </si>
  <si>
    <t>ผู้ที่ได้รับการคัดเลือกและ</t>
  </si>
  <si>
    <t>เลขที่และวันที่ของสัญญา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</si>
  <si>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</si>
  <si>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</si>
  <si>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</si>
  <si>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</si>
  <si>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รายงานสรุปผลการจัดซื้อจัดจ้างขององค์การบริหารส่วนตำบลแม่สาว</t>
  </si>
  <si>
    <t>เดือนพฤศจิกายน  2567  ประจำปีงบประมาณ  พ.ศ. 2568</t>
  </si>
  <si>
    <t>เดือนธันวาคม  2567  ประจำปีงบประมาณ  พ.ศ. 2568</t>
  </si>
  <si>
    <t>วันที่  31  เดือนธันวาคม  พ.ศ. 2567</t>
  </si>
  <si>
    <t>062/68(CNTR-00062/68) ลว.6 ธ.ค.2567</t>
  </si>
  <si>
    <t>สรุปผลการดำเนินการจัดซื้อจัดจ้างในรอบเดือนธันวาคม  2567</t>
  </si>
  <si>
    <t>077/2568(CNTR-00085/68) ลว.26 ธ.ค.2567</t>
  </si>
  <si>
    <t>วันที่  31  เดือนมกราคม  พ.ศ. 2568</t>
  </si>
  <si>
    <t>สรุปผลการดำเนินการจัดซื้อจัดจ้างในรอบเดือนมกราคม  2568</t>
  </si>
  <si>
    <t>เดือนมกราคม  2568  ประจำปีงบประมาณ  พ.ศ. 2568</t>
  </si>
  <si>
    <t>เดือนกุมภาพันธ์  2568  ประจำปีงบประมาณ  พ.ศ. 2568</t>
  </si>
  <si>
    <t>สรุปผลการดำเนินการจัดซื้อจัดจ้างในรอบเดือนมีนาคม  2568</t>
  </si>
  <si>
    <t>วันที่  31  เดือนมีนาคม  พ.ศ. 2568</t>
  </si>
  <si>
    <t>เดือนเมษายน  2568  ประจำปีงบประมาณ  พ.ศ. 2568</t>
  </si>
  <si>
    <t>วันที่  31  เดือนพฤษภาคม  พ.ศ. 2568</t>
  </si>
  <si>
    <t>เดือนมีนาคม  2568  ประจำปีงบประมาณ  พ.ศ. 2568</t>
  </si>
  <si>
    <t>สรุปผลการดำเนินการจัดซื้อจัดจ้างในรอบเดือนพฤษภาคม  2568</t>
  </si>
  <si>
    <t>สรุปผลการดำเนินการจัดซื้อจัดจ้างในรอบเดือนเมษายน  2568</t>
  </si>
  <si>
    <t>วันที่  30  เดือนเมษายน  พ.ศ. 2568</t>
  </si>
  <si>
    <t>เดือนพฤษภาคม  2568  ประจำปีงบประมาณ  พ.ศ. 2568</t>
  </si>
  <si>
    <t>สรุปผลการดำเนินการจัดซื้อจัดจ้างในรอบเดือนมิถุนายน  2568</t>
  </si>
  <si>
    <t>วันที่  30  เดือนมิถุนายน  พ.ศ. 2568</t>
  </si>
  <si>
    <t>เดือนมิถุนายน  2568  ประจำปีงบประมาณ  พ.ศ. 2568</t>
  </si>
  <si>
    <t>วันที่  31  เดือนกรกฎาคม  พ.ศ. 2568</t>
  </si>
  <si>
    <t>สรุปผลการดำเนินการจัดซื้อจัดจ้างในรอบเดือนกรกฎาคม  2568</t>
  </si>
  <si>
    <t>เดือนกรกฎาคม  2568  ประจำปีงบประมาณ  พ.ศ. 2568</t>
  </si>
  <si>
    <t>วันที่  31  เดือนสิงหาคม  พ.ศ. 2568</t>
  </si>
  <si>
    <t>สรุปผลการดำเนินการจัดซื้อจัดจ้างในรอบเดือนสิงหาคม  2568</t>
  </si>
  <si>
    <t>เดือนสิงหาคม  2568  ประจำปีงบประมาณ  พ.ศ. 2568</t>
  </si>
  <si>
    <t>วันที่  30  เดือนกันยายน  พ.ศ. 2568</t>
  </si>
  <si>
    <t>สรุปผลการดำเนินการจัดซื้อจัดจ้างในรอบเดือนกันยายน  2568</t>
  </si>
  <si>
    <t>เดือนกันยายน 2568  ประจำปีงบประมาณ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</si>
</sst>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3" x14ac:knownFonts="1"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b/>
      <sz val="16"/>
      <color theme="1"/>
      <name val="TH Sarabun New"/>
      <family val="2"/>
    </font>
    <font>
      <sz val="14"/>
      <color rgb="FF000000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IT๙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2" tint="-0.249977111117893"/>
      <name val="TH Sarabun New"/>
      <family val="2"/>
    </font>
    <font>
      <sz val="12"/>
      <color theme="1"/>
      <name val="TH Sarabun New"/>
      <family val="2"/>
    </font>
    <font>
      <sz val="14"/>
      <color theme="0" tint="-0.249977111117893"/>
      <name val="TH Sarabun New"/>
      <family val="2"/>
    </font>
    <font>
      <b/>
      <sz val="22"/>
      <color theme="1"/>
      <name val="TH Sarabun New"/>
      <family val="2"/>
    </font>
    <font>
      <b/>
      <sz val="26"/>
      <color theme="1"/>
      <name val="TH Sarabun New"/>
      <family val="2"/>
    </font>
    <font>
      <sz val="26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8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11" fillId="0" borderId="3" xfId="0" applyNumberFormat="1" applyFont="1" applyBorder="1" applyAlignment="1">
      <alignment horizontal="right"/>
    </xf>
    <xf numFmtId="4" fontId="13" fillId="0" borderId="3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left" vertical="top"/>
    </xf>
    <xf numFmtId="0" fontId="15" fillId="0" borderId="0" xfId="0" applyFont="1"/>
    <xf numFmtId="0" fontId="16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43" fontId="20" fillId="0" borderId="0" xfId="1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/>
    </xf>
    <xf numFmtId="0" fontId="21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10" fillId="0" borderId="1" xfId="1" applyFont="1" applyBorder="1"/>
    <xf numFmtId="0" fontId="10" fillId="0" borderId="1" xfId="0" applyFont="1" applyBorder="1" applyAlignment="1">
      <alignment horizontal="center"/>
    </xf>
    <xf numFmtId="43" fontId="10" fillId="2" borderId="0" xfId="1" applyNumberFormat="1" applyFont="1" applyFill="1" applyBorder="1" applyAlignment="1">
      <alignment horizontal="right" vertical="center" wrapText="1" readingOrder="1"/>
    </xf>
    <xf numFmtId="0" fontId="10" fillId="0" borderId="1" xfId="0" applyFont="1" applyBorder="1"/>
    <xf numFmtId="43" fontId="10" fillId="0" borderId="0" xfId="1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right"/>
    </xf>
    <xf numFmtId="1" fontId="10" fillId="0" borderId="1" xfId="1" applyNumberFormat="1" applyFont="1" applyBorder="1" applyAlignment="1">
      <alignment horizontal="center" vertical="center"/>
    </xf>
    <xf numFmtId="164" fontId="10" fillId="0" borderId="0" xfId="1" applyFont="1" applyBorder="1"/>
    <xf numFmtId="165" fontId="18" fillId="0" borderId="0" xfId="1" applyNumberFormat="1" applyFont="1" applyBorder="1" applyAlignment="1">
      <alignment horizontal="center"/>
    </xf>
    <xf numFmtId="43" fontId="22" fillId="0" borderId="0" xfId="1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8" fillId="0" borderId="5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511457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167640" y="4301491"/>
          <a:ext cx="7647866" cy="25114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43815" y="10214610"/>
          <a:ext cx="8458361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14E8-77C8-4249-865C-40064FAE6A48}">
  <dimension ref="A1:O29"/>
  <sheetViews>
    <sheetView topLeftCell="A40" zoomScale="130" zoomScaleNormal="130" workbookViewId="0">
      <selection activeCell="I17" sqref="I17"/>
    </sheetView>
  </sheetViews>
  <sheetFormatPr defaultColWidth="9" defaultRowHeight="24" x14ac:dyDescent="0.55000000000000004"/>
  <cols>
    <col min="1" max="3" width="9" style="41"/>
    <col min="4" max="4" width="33.42578125" style="41" customWidth="1"/>
    <col min="5" max="5" width="18.7109375" style="41" customWidth="1"/>
    <col min="6" max="6" width="28.7109375" style="41" customWidth="1"/>
    <col min="7" max="8" width="9" style="41"/>
    <col min="9" max="9" width="14.28515625" style="41" bestFit="1" customWidth="1"/>
    <col min="10" max="10" width="9" style="41"/>
    <col min="11" max="12" width="9.85546875" style="41" bestFit="1" customWidth="1"/>
    <col min="13" max="259" width="9" style="41"/>
    <col min="260" max="260" width="33.42578125" style="41" customWidth="1"/>
    <col min="261" max="261" width="18.7109375" style="41" customWidth="1"/>
    <col min="262" max="262" width="28.7109375" style="41" customWidth="1"/>
    <col min="263" max="264" width="9" style="41"/>
    <col min="265" max="265" width="14.28515625" style="41" bestFit="1" customWidth="1"/>
    <col min="266" max="266" width="9" style="41"/>
    <col min="267" max="268" width="9.85546875" style="41" bestFit="1" customWidth="1"/>
    <col min="269" max="515" width="9" style="41"/>
    <col min="516" max="516" width="33.42578125" style="41" customWidth="1"/>
    <col min="517" max="517" width="18.7109375" style="41" customWidth="1"/>
    <col min="518" max="518" width="28.7109375" style="41" customWidth="1"/>
    <col min="519" max="520" width="9" style="41"/>
    <col min="521" max="521" width="14.28515625" style="41" bestFit="1" customWidth="1"/>
    <col min="522" max="522" width="9" style="41"/>
    <col min="523" max="524" width="9.85546875" style="41" bestFit="1" customWidth="1"/>
    <col min="525" max="771" width="9" style="41"/>
    <col min="772" max="772" width="33.42578125" style="41" customWidth="1"/>
    <col min="773" max="773" width="18.7109375" style="41" customWidth="1"/>
    <col min="774" max="774" width="28.7109375" style="41" customWidth="1"/>
    <col min="775" max="776" width="9" style="41"/>
    <col min="777" max="777" width="14.28515625" style="41" bestFit="1" customWidth="1"/>
    <col min="778" max="778" width="9" style="41"/>
    <col min="779" max="780" width="9.85546875" style="41" bestFit="1" customWidth="1"/>
    <col min="781" max="1027" width="9" style="41"/>
    <col min="1028" max="1028" width="33.42578125" style="41" customWidth="1"/>
    <col min="1029" max="1029" width="18.7109375" style="41" customWidth="1"/>
    <col min="1030" max="1030" width="28.7109375" style="41" customWidth="1"/>
    <col min="1031" max="1032" width="9" style="41"/>
    <col min="1033" max="1033" width="14.28515625" style="41" bestFit="1" customWidth="1"/>
    <col min="1034" max="1034" width="9" style="41"/>
    <col min="1035" max="1036" width="9.85546875" style="41" bestFit="1" customWidth="1"/>
    <col min="1037" max="1283" width="9" style="41"/>
    <col min="1284" max="1284" width="33.42578125" style="41" customWidth="1"/>
    <col min="1285" max="1285" width="18.7109375" style="41" customWidth="1"/>
    <col min="1286" max="1286" width="28.7109375" style="41" customWidth="1"/>
    <col min="1287" max="1288" width="9" style="41"/>
    <col min="1289" max="1289" width="14.28515625" style="41" bestFit="1" customWidth="1"/>
    <col min="1290" max="1290" width="9" style="41"/>
    <col min="1291" max="1292" width="9.85546875" style="41" bestFit="1" customWidth="1"/>
    <col min="1293" max="1539" width="9" style="41"/>
    <col min="1540" max="1540" width="33.42578125" style="41" customWidth="1"/>
    <col min="1541" max="1541" width="18.7109375" style="41" customWidth="1"/>
    <col min="1542" max="1542" width="28.7109375" style="41" customWidth="1"/>
    <col min="1543" max="1544" width="9" style="41"/>
    <col min="1545" max="1545" width="14.28515625" style="41" bestFit="1" customWidth="1"/>
    <col min="1546" max="1546" width="9" style="41"/>
    <col min="1547" max="1548" width="9.85546875" style="41" bestFit="1" customWidth="1"/>
    <col min="1549" max="1795" width="9" style="41"/>
    <col min="1796" max="1796" width="33.42578125" style="41" customWidth="1"/>
    <col min="1797" max="1797" width="18.7109375" style="41" customWidth="1"/>
    <col min="1798" max="1798" width="28.7109375" style="41" customWidth="1"/>
    <col min="1799" max="1800" width="9" style="41"/>
    <col min="1801" max="1801" width="14.28515625" style="41" bestFit="1" customWidth="1"/>
    <col min="1802" max="1802" width="9" style="41"/>
    <col min="1803" max="1804" width="9.85546875" style="41" bestFit="1" customWidth="1"/>
    <col min="1805" max="2051" width="9" style="41"/>
    <col min="2052" max="2052" width="33.42578125" style="41" customWidth="1"/>
    <col min="2053" max="2053" width="18.7109375" style="41" customWidth="1"/>
    <col min="2054" max="2054" width="28.7109375" style="41" customWidth="1"/>
    <col min="2055" max="2056" width="9" style="41"/>
    <col min="2057" max="2057" width="14.28515625" style="41" bestFit="1" customWidth="1"/>
    <col min="2058" max="2058" width="9" style="41"/>
    <col min="2059" max="2060" width="9.85546875" style="41" bestFit="1" customWidth="1"/>
    <col min="2061" max="2307" width="9" style="41"/>
    <col min="2308" max="2308" width="33.42578125" style="41" customWidth="1"/>
    <col min="2309" max="2309" width="18.7109375" style="41" customWidth="1"/>
    <col min="2310" max="2310" width="28.7109375" style="41" customWidth="1"/>
    <col min="2311" max="2312" width="9" style="41"/>
    <col min="2313" max="2313" width="14.28515625" style="41" bestFit="1" customWidth="1"/>
    <col min="2314" max="2314" width="9" style="41"/>
    <col min="2315" max="2316" width="9.85546875" style="41" bestFit="1" customWidth="1"/>
    <col min="2317" max="2563" width="9" style="41"/>
    <col min="2564" max="2564" width="33.42578125" style="41" customWidth="1"/>
    <col min="2565" max="2565" width="18.7109375" style="41" customWidth="1"/>
    <col min="2566" max="2566" width="28.7109375" style="41" customWidth="1"/>
    <col min="2567" max="2568" width="9" style="41"/>
    <col min="2569" max="2569" width="14.28515625" style="41" bestFit="1" customWidth="1"/>
    <col min="2570" max="2570" width="9" style="41"/>
    <col min="2571" max="2572" width="9.85546875" style="41" bestFit="1" customWidth="1"/>
    <col min="2573" max="2819" width="9" style="41"/>
    <col min="2820" max="2820" width="33.42578125" style="41" customWidth="1"/>
    <col min="2821" max="2821" width="18.7109375" style="41" customWidth="1"/>
    <col min="2822" max="2822" width="28.7109375" style="41" customWidth="1"/>
    <col min="2823" max="2824" width="9" style="41"/>
    <col min="2825" max="2825" width="14.28515625" style="41" bestFit="1" customWidth="1"/>
    <col min="2826" max="2826" width="9" style="41"/>
    <col min="2827" max="2828" width="9.85546875" style="41" bestFit="1" customWidth="1"/>
    <col min="2829" max="3075" width="9" style="41"/>
    <col min="3076" max="3076" width="33.42578125" style="41" customWidth="1"/>
    <col min="3077" max="3077" width="18.7109375" style="41" customWidth="1"/>
    <col min="3078" max="3078" width="28.7109375" style="41" customWidth="1"/>
    <col min="3079" max="3080" width="9" style="41"/>
    <col min="3081" max="3081" width="14.28515625" style="41" bestFit="1" customWidth="1"/>
    <col min="3082" max="3082" width="9" style="41"/>
    <col min="3083" max="3084" width="9.85546875" style="41" bestFit="1" customWidth="1"/>
    <col min="3085" max="3331" width="9" style="41"/>
    <col min="3332" max="3332" width="33.42578125" style="41" customWidth="1"/>
    <col min="3333" max="3333" width="18.7109375" style="41" customWidth="1"/>
    <col min="3334" max="3334" width="28.7109375" style="41" customWidth="1"/>
    <col min="3335" max="3336" width="9" style="41"/>
    <col min="3337" max="3337" width="14.28515625" style="41" bestFit="1" customWidth="1"/>
    <col min="3338" max="3338" width="9" style="41"/>
    <col min="3339" max="3340" width="9.85546875" style="41" bestFit="1" customWidth="1"/>
    <col min="3341" max="3587" width="9" style="41"/>
    <col min="3588" max="3588" width="33.42578125" style="41" customWidth="1"/>
    <col min="3589" max="3589" width="18.7109375" style="41" customWidth="1"/>
    <col min="3590" max="3590" width="28.7109375" style="41" customWidth="1"/>
    <col min="3591" max="3592" width="9" style="41"/>
    <col min="3593" max="3593" width="14.28515625" style="41" bestFit="1" customWidth="1"/>
    <col min="3594" max="3594" width="9" style="41"/>
    <col min="3595" max="3596" width="9.85546875" style="41" bestFit="1" customWidth="1"/>
    <col min="3597" max="3843" width="9" style="41"/>
    <col min="3844" max="3844" width="33.42578125" style="41" customWidth="1"/>
    <col min="3845" max="3845" width="18.7109375" style="41" customWidth="1"/>
    <col min="3846" max="3846" width="28.7109375" style="41" customWidth="1"/>
    <col min="3847" max="3848" width="9" style="41"/>
    <col min="3849" max="3849" width="14.28515625" style="41" bestFit="1" customWidth="1"/>
    <col min="3850" max="3850" width="9" style="41"/>
    <col min="3851" max="3852" width="9.85546875" style="41" bestFit="1" customWidth="1"/>
    <col min="3853" max="4099" width="9" style="41"/>
    <col min="4100" max="4100" width="33.42578125" style="41" customWidth="1"/>
    <col min="4101" max="4101" width="18.7109375" style="41" customWidth="1"/>
    <col min="4102" max="4102" width="28.7109375" style="41" customWidth="1"/>
    <col min="4103" max="4104" width="9" style="41"/>
    <col min="4105" max="4105" width="14.28515625" style="41" bestFit="1" customWidth="1"/>
    <col min="4106" max="4106" width="9" style="41"/>
    <col min="4107" max="4108" width="9.85546875" style="41" bestFit="1" customWidth="1"/>
    <col min="4109" max="4355" width="9" style="41"/>
    <col min="4356" max="4356" width="33.42578125" style="41" customWidth="1"/>
    <col min="4357" max="4357" width="18.7109375" style="41" customWidth="1"/>
    <col min="4358" max="4358" width="28.7109375" style="41" customWidth="1"/>
    <col min="4359" max="4360" width="9" style="41"/>
    <col min="4361" max="4361" width="14.28515625" style="41" bestFit="1" customWidth="1"/>
    <col min="4362" max="4362" width="9" style="41"/>
    <col min="4363" max="4364" width="9.85546875" style="41" bestFit="1" customWidth="1"/>
    <col min="4365" max="4611" width="9" style="41"/>
    <col min="4612" max="4612" width="33.42578125" style="41" customWidth="1"/>
    <col min="4613" max="4613" width="18.7109375" style="41" customWidth="1"/>
    <col min="4614" max="4614" width="28.7109375" style="41" customWidth="1"/>
    <col min="4615" max="4616" width="9" style="41"/>
    <col min="4617" max="4617" width="14.28515625" style="41" bestFit="1" customWidth="1"/>
    <col min="4618" max="4618" width="9" style="41"/>
    <col min="4619" max="4620" width="9.85546875" style="41" bestFit="1" customWidth="1"/>
    <col min="4621" max="4867" width="9" style="41"/>
    <col min="4868" max="4868" width="33.42578125" style="41" customWidth="1"/>
    <col min="4869" max="4869" width="18.7109375" style="41" customWidth="1"/>
    <col min="4870" max="4870" width="28.7109375" style="41" customWidth="1"/>
    <col min="4871" max="4872" width="9" style="41"/>
    <col min="4873" max="4873" width="14.28515625" style="41" bestFit="1" customWidth="1"/>
    <col min="4874" max="4874" width="9" style="41"/>
    <col min="4875" max="4876" width="9.85546875" style="41" bestFit="1" customWidth="1"/>
    <col min="4877" max="5123" width="9" style="41"/>
    <col min="5124" max="5124" width="33.42578125" style="41" customWidth="1"/>
    <col min="5125" max="5125" width="18.7109375" style="41" customWidth="1"/>
    <col min="5126" max="5126" width="28.7109375" style="41" customWidth="1"/>
    <col min="5127" max="5128" width="9" style="41"/>
    <col min="5129" max="5129" width="14.28515625" style="41" bestFit="1" customWidth="1"/>
    <col min="5130" max="5130" width="9" style="41"/>
    <col min="5131" max="5132" width="9.85546875" style="41" bestFit="1" customWidth="1"/>
    <col min="5133" max="5379" width="9" style="41"/>
    <col min="5380" max="5380" width="33.42578125" style="41" customWidth="1"/>
    <col min="5381" max="5381" width="18.7109375" style="41" customWidth="1"/>
    <col min="5382" max="5382" width="28.7109375" style="41" customWidth="1"/>
    <col min="5383" max="5384" width="9" style="41"/>
    <col min="5385" max="5385" width="14.28515625" style="41" bestFit="1" customWidth="1"/>
    <col min="5386" max="5386" width="9" style="41"/>
    <col min="5387" max="5388" width="9.85546875" style="41" bestFit="1" customWidth="1"/>
    <col min="5389" max="5635" width="9" style="41"/>
    <col min="5636" max="5636" width="33.42578125" style="41" customWidth="1"/>
    <col min="5637" max="5637" width="18.7109375" style="41" customWidth="1"/>
    <col min="5638" max="5638" width="28.7109375" style="41" customWidth="1"/>
    <col min="5639" max="5640" width="9" style="41"/>
    <col min="5641" max="5641" width="14.28515625" style="41" bestFit="1" customWidth="1"/>
    <col min="5642" max="5642" width="9" style="41"/>
    <col min="5643" max="5644" width="9.85546875" style="41" bestFit="1" customWidth="1"/>
    <col min="5645" max="5891" width="9" style="41"/>
    <col min="5892" max="5892" width="33.42578125" style="41" customWidth="1"/>
    <col min="5893" max="5893" width="18.7109375" style="41" customWidth="1"/>
    <col min="5894" max="5894" width="28.7109375" style="41" customWidth="1"/>
    <col min="5895" max="5896" width="9" style="41"/>
    <col min="5897" max="5897" width="14.28515625" style="41" bestFit="1" customWidth="1"/>
    <col min="5898" max="5898" width="9" style="41"/>
    <col min="5899" max="5900" width="9.85546875" style="41" bestFit="1" customWidth="1"/>
    <col min="5901" max="6147" width="9" style="41"/>
    <col min="6148" max="6148" width="33.42578125" style="41" customWidth="1"/>
    <col min="6149" max="6149" width="18.7109375" style="41" customWidth="1"/>
    <col min="6150" max="6150" width="28.7109375" style="41" customWidth="1"/>
    <col min="6151" max="6152" width="9" style="41"/>
    <col min="6153" max="6153" width="14.28515625" style="41" bestFit="1" customWidth="1"/>
    <col min="6154" max="6154" width="9" style="41"/>
    <col min="6155" max="6156" width="9.85546875" style="41" bestFit="1" customWidth="1"/>
    <col min="6157" max="6403" width="9" style="41"/>
    <col min="6404" max="6404" width="33.42578125" style="41" customWidth="1"/>
    <col min="6405" max="6405" width="18.7109375" style="41" customWidth="1"/>
    <col min="6406" max="6406" width="28.7109375" style="41" customWidth="1"/>
    <col min="6407" max="6408" width="9" style="41"/>
    <col min="6409" max="6409" width="14.28515625" style="41" bestFit="1" customWidth="1"/>
    <col min="6410" max="6410" width="9" style="41"/>
    <col min="6411" max="6412" width="9.85546875" style="41" bestFit="1" customWidth="1"/>
    <col min="6413" max="6659" width="9" style="41"/>
    <col min="6660" max="6660" width="33.42578125" style="41" customWidth="1"/>
    <col min="6661" max="6661" width="18.7109375" style="41" customWidth="1"/>
    <col min="6662" max="6662" width="28.7109375" style="41" customWidth="1"/>
    <col min="6663" max="6664" width="9" style="41"/>
    <col min="6665" max="6665" width="14.28515625" style="41" bestFit="1" customWidth="1"/>
    <col min="6666" max="6666" width="9" style="41"/>
    <col min="6667" max="6668" width="9.85546875" style="41" bestFit="1" customWidth="1"/>
    <col min="6669" max="6915" width="9" style="41"/>
    <col min="6916" max="6916" width="33.42578125" style="41" customWidth="1"/>
    <col min="6917" max="6917" width="18.7109375" style="41" customWidth="1"/>
    <col min="6918" max="6918" width="28.7109375" style="41" customWidth="1"/>
    <col min="6919" max="6920" width="9" style="41"/>
    <col min="6921" max="6921" width="14.28515625" style="41" bestFit="1" customWidth="1"/>
    <col min="6922" max="6922" width="9" style="41"/>
    <col min="6923" max="6924" width="9.85546875" style="41" bestFit="1" customWidth="1"/>
    <col min="6925" max="7171" width="9" style="41"/>
    <col min="7172" max="7172" width="33.42578125" style="41" customWidth="1"/>
    <col min="7173" max="7173" width="18.7109375" style="41" customWidth="1"/>
    <col min="7174" max="7174" width="28.7109375" style="41" customWidth="1"/>
    <col min="7175" max="7176" width="9" style="41"/>
    <col min="7177" max="7177" width="14.28515625" style="41" bestFit="1" customWidth="1"/>
    <col min="7178" max="7178" width="9" style="41"/>
    <col min="7179" max="7180" width="9.85546875" style="41" bestFit="1" customWidth="1"/>
    <col min="7181" max="7427" width="9" style="41"/>
    <col min="7428" max="7428" width="33.42578125" style="41" customWidth="1"/>
    <col min="7429" max="7429" width="18.7109375" style="41" customWidth="1"/>
    <col min="7430" max="7430" width="28.7109375" style="41" customWidth="1"/>
    <col min="7431" max="7432" width="9" style="41"/>
    <col min="7433" max="7433" width="14.28515625" style="41" bestFit="1" customWidth="1"/>
    <col min="7434" max="7434" width="9" style="41"/>
    <col min="7435" max="7436" width="9.85546875" style="41" bestFit="1" customWidth="1"/>
    <col min="7437" max="7683" width="9" style="41"/>
    <col min="7684" max="7684" width="33.42578125" style="41" customWidth="1"/>
    <col min="7685" max="7685" width="18.7109375" style="41" customWidth="1"/>
    <col min="7686" max="7686" width="28.7109375" style="41" customWidth="1"/>
    <col min="7687" max="7688" width="9" style="41"/>
    <col min="7689" max="7689" width="14.28515625" style="41" bestFit="1" customWidth="1"/>
    <col min="7690" max="7690" width="9" style="41"/>
    <col min="7691" max="7692" width="9.85546875" style="41" bestFit="1" customWidth="1"/>
    <col min="7693" max="7939" width="9" style="41"/>
    <col min="7940" max="7940" width="33.42578125" style="41" customWidth="1"/>
    <col min="7941" max="7941" width="18.7109375" style="41" customWidth="1"/>
    <col min="7942" max="7942" width="28.7109375" style="41" customWidth="1"/>
    <col min="7943" max="7944" width="9" style="41"/>
    <col min="7945" max="7945" width="14.28515625" style="41" bestFit="1" customWidth="1"/>
    <col min="7946" max="7946" width="9" style="41"/>
    <col min="7947" max="7948" width="9.85546875" style="41" bestFit="1" customWidth="1"/>
    <col min="7949" max="8195" width="9" style="41"/>
    <col min="8196" max="8196" width="33.42578125" style="41" customWidth="1"/>
    <col min="8197" max="8197" width="18.7109375" style="41" customWidth="1"/>
    <col min="8198" max="8198" width="28.7109375" style="41" customWidth="1"/>
    <col min="8199" max="8200" width="9" style="41"/>
    <col min="8201" max="8201" width="14.28515625" style="41" bestFit="1" customWidth="1"/>
    <col min="8202" max="8202" width="9" style="41"/>
    <col min="8203" max="8204" width="9.85546875" style="41" bestFit="1" customWidth="1"/>
    <col min="8205" max="8451" width="9" style="41"/>
    <col min="8452" max="8452" width="33.42578125" style="41" customWidth="1"/>
    <col min="8453" max="8453" width="18.7109375" style="41" customWidth="1"/>
    <col min="8454" max="8454" width="28.7109375" style="41" customWidth="1"/>
    <col min="8455" max="8456" width="9" style="41"/>
    <col min="8457" max="8457" width="14.28515625" style="41" bestFit="1" customWidth="1"/>
    <col min="8458" max="8458" width="9" style="41"/>
    <col min="8459" max="8460" width="9.85546875" style="41" bestFit="1" customWidth="1"/>
    <col min="8461" max="8707" width="9" style="41"/>
    <col min="8708" max="8708" width="33.42578125" style="41" customWidth="1"/>
    <col min="8709" max="8709" width="18.7109375" style="41" customWidth="1"/>
    <col min="8710" max="8710" width="28.7109375" style="41" customWidth="1"/>
    <col min="8711" max="8712" width="9" style="41"/>
    <col min="8713" max="8713" width="14.28515625" style="41" bestFit="1" customWidth="1"/>
    <col min="8714" max="8714" width="9" style="41"/>
    <col min="8715" max="8716" width="9.85546875" style="41" bestFit="1" customWidth="1"/>
    <col min="8717" max="8963" width="9" style="41"/>
    <col min="8964" max="8964" width="33.42578125" style="41" customWidth="1"/>
    <col min="8965" max="8965" width="18.7109375" style="41" customWidth="1"/>
    <col min="8966" max="8966" width="28.7109375" style="41" customWidth="1"/>
    <col min="8967" max="8968" width="9" style="41"/>
    <col min="8969" max="8969" width="14.28515625" style="41" bestFit="1" customWidth="1"/>
    <col min="8970" max="8970" width="9" style="41"/>
    <col min="8971" max="8972" width="9.85546875" style="41" bestFit="1" customWidth="1"/>
    <col min="8973" max="9219" width="9" style="41"/>
    <col min="9220" max="9220" width="33.42578125" style="41" customWidth="1"/>
    <col min="9221" max="9221" width="18.7109375" style="41" customWidth="1"/>
    <col min="9222" max="9222" width="28.7109375" style="41" customWidth="1"/>
    <col min="9223" max="9224" width="9" style="41"/>
    <col min="9225" max="9225" width="14.28515625" style="41" bestFit="1" customWidth="1"/>
    <col min="9226" max="9226" width="9" style="41"/>
    <col min="9227" max="9228" width="9.85546875" style="41" bestFit="1" customWidth="1"/>
    <col min="9229" max="9475" width="9" style="41"/>
    <col min="9476" max="9476" width="33.42578125" style="41" customWidth="1"/>
    <col min="9477" max="9477" width="18.7109375" style="41" customWidth="1"/>
    <col min="9478" max="9478" width="28.7109375" style="41" customWidth="1"/>
    <col min="9479" max="9480" width="9" style="41"/>
    <col min="9481" max="9481" width="14.28515625" style="41" bestFit="1" customWidth="1"/>
    <col min="9482" max="9482" width="9" style="41"/>
    <col min="9483" max="9484" width="9.85546875" style="41" bestFit="1" customWidth="1"/>
    <col min="9485" max="9731" width="9" style="41"/>
    <col min="9732" max="9732" width="33.42578125" style="41" customWidth="1"/>
    <col min="9733" max="9733" width="18.7109375" style="41" customWidth="1"/>
    <col min="9734" max="9734" width="28.7109375" style="41" customWidth="1"/>
    <col min="9735" max="9736" width="9" style="41"/>
    <col min="9737" max="9737" width="14.28515625" style="41" bestFit="1" customWidth="1"/>
    <col min="9738" max="9738" width="9" style="41"/>
    <col min="9739" max="9740" width="9.85546875" style="41" bestFit="1" customWidth="1"/>
    <col min="9741" max="9987" width="9" style="41"/>
    <col min="9988" max="9988" width="33.42578125" style="41" customWidth="1"/>
    <col min="9989" max="9989" width="18.7109375" style="41" customWidth="1"/>
    <col min="9990" max="9990" width="28.7109375" style="41" customWidth="1"/>
    <col min="9991" max="9992" width="9" style="41"/>
    <col min="9993" max="9993" width="14.28515625" style="41" bestFit="1" customWidth="1"/>
    <col min="9994" max="9994" width="9" style="41"/>
    <col min="9995" max="9996" width="9.85546875" style="41" bestFit="1" customWidth="1"/>
    <col min="9997" max="10243" width="9" style="41"/>
    <col min="10244" max="10244" width="33.42578125" style="41" customWidth="1"/>
    <col min="10245" max="10245" width="18.7109375" style="41" customWidth="1"/>
    <col min="10246" max="10246" width="28.7109375" style="41" customWidth="1"/>
    <col min="10247" max="10248" width="9" style="41"/>
    <col min="10249" max="10249" width="14.28515625" style="41" bestFit="1" customWidth="1"/>
    <col min="10250" max="10250" width="9" style="41"/>
    <col min="10251" max="10252" width="9.85546875" style="41" bestFit="1" customWidth="1"/>
    <col min="10253" max="10499" width="9" style="41"/>
    <col min="10500" max="10500" width="33.42578125" style="41" customWidth="1"/>
    <col min="10501" max="10501" width="18.7109375" style="41" customWidth="1"/>
    <col min="10502" max="10502" width="28.7109375" style="41" customWidth="1"/>
    <col min="10503" max="10504" width="9" style="41"/>
    <col min="10505" max="10505" width="14.28515625" style="41" bestFit="1" customWidth="1"/>
    <col min="10506" max="10506" width="9" style="41"/>
    <col min="10507" max="10508" width="9.85546875" style="41" bestFit="1" customWidth="1"/>
    <col min="10509" max="10755" width="9" style="41"/>
    <col min="10756" max="10756" width="33.42578125" style="41" customWidth="1"/>
    <col min="10757" max="10757" width="18.7109375" style="41" customWidth="1"/>
    <col min="10758" max="10758" width="28.7109375" style="41" customWidth="1"/>
    <col min="10759" max="10760" width="9" style="41"/>
    <col min="10761" max="10761" width="14.28515625" style="41" bestFit="1" customWidth="1"/>
    <col min="10762" max="10762" width="9" style="41"/>
    <col min="10763" max="10764" width="9.85546875" style="41" bestFit="1" customWidth="1"/>
    <col min="10765" max="11011" width="9" style="41"/>
    <col min="11012" max="11012" width="33.42578125" style="41" customWidth="1"/>
    <col min="11013" max="11013" width="18.7109375" style="41" customWidth="1"/>
    <col min="11014" max="11014" width="28.7109375" style="41" customWidth="1"/>
    <col min="11015" max="11016" width="9" style="41"/>
    <col min="11017" max="11017" width="14.28515625" style="41" bestFit="1" customWidth="1"/>
    <col min="11018" max="11018" width="9" style="41"/>
    <col min="11019" max="11020" width="9.85546875" style="41" bestFit="1" customWidth="1"/>
    <col min="11021" max="11267" width="9" style="41"/>
    <col min="11268" max="11268" width="33.42578125" style="41" customWidth="1"/>
    <col min="11269" max="11269" width="18.7109375" style="41" customWidth="1"/>
    <col min="11270" max="11270" width="28.7109375" style="41" customWidth="1"/>
    <col min="11271" max="11272" width="9" style="41"/>
    <col min="11273" max="11273" width="14.28515625" style="41" bestFit="1" customWidth="1"/>
    <col min="11274" max="11274" width="9" style="41"/>
    <col min="11275" max="11276" width="9.85546875" style="41" bestFit="1" customWidth="1"/>
    <col min="11277" max="11523" width="9" style="41"/>
    <col min="11524" max="11524" width="33.42578125" style="41" customWidth="1"/>
    <col min="11525" max="11525" width="18.7109375" style="41" customWidth="1"/>
    <col min="11526" max="11526" width="28.7109375" style="41" customWidth="1"/>
    <col min="11527" max="11528" width="9" style="41"/>
    <col min="11529" max="11529" width="14.28515625" style="41" bestFit="1" customWidth="1"/>
    <col min="11530" max="11530" width="9" style="41"/>
    <col min="11531" max="11532" width="9.85546875" style="41" bestFit="1" customWidth="1"/>
    <col min="11533" max="11779" width="9" style="41"/>
    <col min="11780" max="11780" width="33.42578125" style="41" customWidth="1"/>
    <col min="11781" max="11781" width="18.7109375" style="41" customWidth="1"/>
    <col min="11782" max="11782" width="28.7109375" style="41" customWidth="1"/>
    <col min="11783" max="11784" width="9" style="41"/>
    <col min="11785" max="11785" width="14.28515625" style="41" bestFit="1" customWidth="1"/>
    <col min="11786" max="11786" width="9" style="41"/>
    <col min="11787" max="11788" width="9.85546875" style="41" bestFit="1" customWidth="1"/>
    <col min="11789" max="12035" width="9" style="41"/>
    <col min="12036" max="12036" width="33.42578125" style="41" customWidth="1"/>
    <col min="12037" max="12037" width="18.7109375" style="41" customWidth="1"/>
    <col min="12038" max="12038" width="28.7109375" style="41" customWidth="1"/>
    <col min="12039" max="12040" width="9" style="41"/>
    <col min="12041" max="12041" width="14.28515625" style="41" bestFit="1" customWidth="1"/>
    <col min="12042" max="12042" width="9" style="41"/>
    <col min="12043" max="12044" width="9.85546875" style="41" bestFit="1" customWidth="1"/>
    <col min="12045" max="12291" width="9" style="41"/>
    <col min="12292" max="12292" width="33.42578125" style="41" customWidth="1"/>
    <col min="12293" max="12293" width="18.7109375" style="41" customWidth="1"/>
    <col min="12294" max="12294" width="28.7109375" style="41" customWidth="1"/>
    <col min="12295" max="12296" width="9" style="41"/>
    <col min="12297" max="12297" width="14.28515625" style="41" bestFit="1" customWidth="1"/>
    <col min="12298" max="12298" width="9" style="41"/>
    <col min="12299" max="12300" width="9.85546875" style="41" bestFit="1" customWidth="1"/>
    <col min="12301" max="12547" width="9" style="41"/>
    <col min="12548" max="12548" width="33.42578125" style="41" customWidth="1"/>
    <col min="12549" max="12549" width="18.7109375" style="41" customWidth="1"/>
    <col min="12550" max="12550" width="28.7109375" style="41" customWidth="1"/>
    <col min="12551" max="12552" width="9" style="41"/>
    <col min="12553" max="12553" width="14.28515625" style="41" bestFit="1" customWidth="1"/>
    <col min="12554" max="12554" width="9" style="41"/>
    <col min="12555" max="12556" width="9.85546875" style="41" bestFit="1" customWidth="1"/>
    <col min="12557" max="12803" width="9" style="41"/>
    <col min="12804" max="12804" width="33.42578125" style="41" customWidth="1"/>
    <col min="12805" max="12805" width="18.7109375" style="41" customWidth="1"/>
    <col min="12806" max="12806" width="28.7109375" style="41" customWidth="1"/>
    <col min="12807" max="12808" width="9" style="41"/>
    <col min="12809" max="12809" width="14.28515625" style="41" bestFit="1" customWidth="1"/>
    <col min="12810" max="12810" width="9" style="41"/>
    <col min="12811" max="12812" width="9.85546875" style="41" bestFit="1" customWidth="1"/>
    <col min="12813" max="13059" width="9" style="41"/>
    <col min="13060" max="13060" width="33.42578125" style="41" customWidth="1"/>
    <col min="13061" max="13061" width="18.7109375" style="41" customWidth="1"/>
    <col min="13062" max="13062" width="28.7109375" style="41" customWidth="1"/>
    <col min="13063" max="13064" width="9" style="41"/>
    <col min="13065" max="13065" width="14.28515625" style="41" bestFit="1" customWidth="1"/>
    <col min="13066" max="13066" width="9" style="41"/>
    <col min="13067" max="13068" width="9.85546875" style="41" bestFit="1" customWidth="1"/>
    <col min="13069" max="13315" width="9" style="41"/>
    <col min="13316" max="13316" width="33.42578125" style="41" customWidth="1"/>
    <col min="13317" max="13317" width="18.7109375" style="41" customWidth="1"/>
    <col min="13318" max="13318" width="28.7109375" style="41" customWidth="1"/>
    <col min="13319" max="13320" width="9" style="41"/>
    <col min="13321" max="13321" width="14.28515625" style="41" bestFit="1" customWidth="1"/>
    <col min="13322" max="13322" width="9" style="41"/>
    <col min="13323" max="13324" width="9.85546875" style="41" bestFit="1" customWidth="1"/>
    <col min="13325" max="13571" width="9" style="41"/>
    <col min="13572" max="13572" width="33.42578125" style="41" customWidth="1"/>
    <col min="13573" max="13573" width="18.7109375" style="41" customWidth="1"/>
    <col min="13574" max="13574" width="28.7109375" style="41" customWidth="1"/>
    <col min="13575" max="13576" width="9" style="41"/>
    <col min="13577" max="13577" width="14.28515625" style="41" bestFit="1" customWidth="1"/>
    <col min="13578" max="13578" width="9" style="41"/>
    <col min="13579" max="13580" width="9.85546875" style="41" bestFit="1" customWidth="1"/>
    <col min="13581" max="13827" width="9" style="41"/>
    <col min="13828" max="13828" width="33.42578125" style="41" customWidth="1"/>
    <col min="13829" max="13829" width="18.7109375" style="41" customWidth="1"/>
    <col min="13830" max="13830" width="28.7109375" style="41" customWidth="1"/>
    <col min="13831" max="13832" width="9" style="41"/>
    <col min="13833" max="13833" width="14.28515625" style="41" bestFit="1" customWidth="1"/>
    <col min="13834" max="13834" width="9" style="41"/>
    <col min="13835" max="13836" width="9.85546875" style="41" bestFit="1" customWidth="1"/>
    <col min="13837" max="14083" width="9" style="41"/>
    <col min="14084" max="14084" width="33.42578125" style="41" customWidth="1"/>
    <col min="14085" max="14085" width="18.7109375" style="41" customWidth="1"/>
    <col min="14086" max="14086" width="28.7109375" style="41" customWidth="1"/>
    <col min="14087" max="14088" width="9" style="41"/>
    <col min="14089" max="14089" width="14.28515625" style="41" bestFit="1" customWidth="1"/>
    <col min="14090" max="14090" width="9" style="41"/>
    <col min="14091" max="14092" width="9.85546875" style="41" bestFit="1" customWidth="1"/>
    <col min="14093" max="14339" width="9" style="41"/>
    <col min="14340" max="14340" width="33.42578125" style="41" customWidth="1"/>
    <col min="14341" max="14341" width="18.7109375" style="41" customWidth="1"/>
    <col min="14342" max="14342" width="28.7109375" style="41" customWidth="1"/>
    <col min="14343" max="14344" width="9" style="41"/>
    <col min="14345" max="14345" width="14.28515625" style="41" bestFit="1" customWidth="1"/>
    <col min="14346" max="14346" width="9" style="41"/>
    <col min="14347" max="14348" width="9.85546875" style="41" bestFit="1" customWidth="1"/>
    <col min="14349" max="14595" width="9" style="41"/>
    <col min="14596" max="14596" width="33.42578125" style="41" customWidth="1"/>
    <col min="14597" max="14597" width="18.7109375" style="41" customWidth="1"/>
    <col min="14598" max="14598" width="28.7109375" style="41" customWidth="1"/>
    <col min="14599" max="14600" width="9" style="41"/>
    <col min="14601" max="14601" width="14.28515625" style="41" bestFit="1" customWidth="1"/>
    <col min="14602" max="14602" width="9" style="41"/>
    <col min="14603" max="14604" width="9.85546875" style="41" bestFit="1" customWidth="1"/>
    <col min="14605" max="14851" width="9" style="41"/>
    <col min="14852" max="14852" width="33.42578125" style="41" customWidth="1"/>
    <col min="14853" max="14853" width="18.7109375" style="41" customWidth="1"/>
    <col min="14854" max="14854" width="28.7109375" style="41" customWidth="1"/>
    <col min="14855" max="14856" width="9" style="41"/>
    <col min="14857" max="14857" width="14.28515625" style="41" bestFit="1" customWidth="1"/>
    <col min="14858" max="14858" width="9" style="41"/>
    <col min="14859" max="14860" width="9.85546875" style="41" bestFit="1" customWidth="1"/>
    <col min="14861" max="15107" width="9" style="41"/>
    <col min="15108" max="15108" width="33.42578125" style="41" customWidth="1"/>
    <col min="15109" max="15109" width="18.7109375" style="41" customWidth="1"/>
    <col min="15110" max="15110" width="28.7109375" style="41" customWidth="1"/>
    <col min="15111" max="15112" width="9" style="41"/>
    <col min="15113" max="15113" width="14.28515625" style="41" bestFit="1" customWidth="1"/>
    <col min="15114" max="15114" width="9" style="41"/>
    <col min="15115" max="15116" width="9.85546875" style="41" bestFit="1" customWidth="1"/>
    <col min="15117" max="15363" width="9" style="41"/>
    <col min="15364" max="15364" width="33.42578125" style="41" customWidth="1"/>
    <col min="15365" max="15365" width="18.7109375" style="41" customWidth="1"/>
    <col min="15366" max="15366" width="28.7109375" style="41" customWidth="1"/>
    <col min="15367" max="15368" width="9" style="41"/>
    <col min="15369" max="15369" width="14.28515625" style="41" bestFit="1" customWidth="1"/>
    <col min="15370" max="15370" width="9" style="41"/>
    <col min="15371" max="15372" width="9.85546875" style="41" bestFit="1" customWidth="1"/>
    <col min="15373" max="15619" width="9" style="41"/>
    <col min="15620" max="15620" width="33.42578125" style="41" customWidth="1"/>
    <col min="15621" max="15621" width="18.7109375" style="41" customWidth="1"/>
    <col min="15622" max="15622" width="28.7109375" style="41" customWidth="1"/>
    <col min="15623" max="15624" width="9" style="41"/>
    <col min="15625" max="15625" width="14.28515625" style="41" bestFit="1" customWidth="1"/>
    <col min="15626" max="15626" width="9" style="41"/>
    <col min="15627" max="15628" width="9.85546875" style="41" bestFit="1" customWidth="1"/>
    <col min="15629" max="15875" width="9" style="41"/>
    <col min="15876" max="15876" width="33.42578125" style="41" customWidth="1"/>
    <col min="15877" max="15877" width="18.7109375" style="41" customWidth="1"/>
    <col min="15878" max="15878" width="28.7109375" style="41" customWidth="1"/>
    <col min="15879" max="15880" width="9" style="41"/>
    <col min="15881" max="15881" width="14.28515625" style="41" bestFit="1" customWidth="1"/>
    <col min="15882" max="15882" width="9" style="41"/>
    <col min="15883" max="15884" width="9.85546875" style="41" bestFit="1" customWidth="1"/>
    <col min="15885" max="16131" width="9" style="41"/>
    <col min="16132" max="16132" width="33.42578125" style="41" customWidth="1"/>
    <col min="16133" max="16133" width="18.7109375" style="41" customWidth="1"/>
    <col min="16134" max="16134" width="28.7109375" style="41" customWidth="1"/>
    <col min="16135" max="16136" width="9" style="41"/>
    <col min="16137" max="16137" width="14.28515625" style="41" bestFit="1" customWidth="1"/>
    <col min="16138" max="16138" width="9" style="41"/>
    <col min="16139" max="16140" width="9.85546875" style="41" bestFit="1" customWidth="1"/>
    <col min="16141" max="16384" width="9" style="41"/>
  </cols>
  <sheetData>
    <row r="1" spans="1:15" ht="39" x14ac:dyDescent="0.85">
      <c r="A1" s="65" t="s">
        <v>786</v>
      </c>
      <c r="B1" s="65"/>
      <c r="C1" s="65"/>
      <c r="D1" s="65"/>
      <c r="E1" s="65"/>
      <c r="F1" s="65"/>
      <c r="G1" s="65"/>
      <c r="H1" s="65"/>
      <c r="I1" s="39"/>
      <c r="J1" s="40"/>
      <c r="K1" s="40"/>
      <c r="L1" s="40"/>
      <c r="M1" s="40"/>
      <c r="N1" s="40"/>
      <c r="O1" s="40"/>
    </row>
    <row r="2" spans="1:15" ht="39" x14ac:dyDescent="0.85">
      <c r="A2" s="65" t="s">
        <v>14</v>
      </c>
      <c r="B2" s="65"/>
      <c r="C2" s="65"/>
      <c r="D2" s="65"/>
      <c r="E2" s="65"/>
      <c r="F2" s="65"/>
      <c r="G2" s="65"/>
      <c r="H2" s="65"/>
      <c r="I2" s="39"/>
      <c r="J2" s="40"/>
      <c r="K2" s="40"/>
      <c r="L2" s="40"/>
      <c r="M2" s="40"/>
      <c r="N2" s="40"/>
      <c r="O2" s="40"/>
    </row>
    <row r="3" spans="1:15" s="44" customFormat="1" ht="13.5" x14ac:dyDescent="0.35">
      <c r="A3" s="42"/>
      <c r="B3" s="42"/>
      <c r="C3" s="42"/>
      <c r="D3" s="42"/>
      <c r="E3" s="42"/>
      <c r="F3" s="42"/>
      <c r="G3" s="42"/>
      <c r="H3" s="42"/>
      <c r="I3" s="43"/>
    </row>
    <row r="4" spans="1:15" ht="27" x14ac:dyDescent="0.6">
      <c r="A4" s="45" t="s">
        <v>5</v>
      </c>
      <c r="L4" s="46"/>
    </row>
    <row r="5" spans="1:15" ht="12.75" customHeight="1" x14ac:dyDescent="0.6">
      <c r="A5" s="45"/>
    </row>
    <row r="6" spans="1:15" x14ac:dyDescent="0.55000000000000004">
      <c r="D6" s="47" t="s">
        <v>6</v>
      </c>
      <c r="E6" s="47" t="s">
        <v>7</v>
      </c>
      <c r="F6" s="47" t="s">
        <v>15</v>
      </c>
    </row>
    <row r="7" spans="1:15" x14ac:dyDescent="0.55000000000000004">
      <c r="D7" s="48" t="s">
        <v>8</v>
      </c>
      <c r="E7" s="49">
        <f>+Sheet2!C619+Sheet2!C579+Sheet2!C355</f>
        <v>7</v>
      </c>
      <c r="F7" s="50">
        <f>+Sheet2!D355+Sheet2!D579+Sheet2!D619</f>
        <v>5803000</v>
      </c>
    </row>
    <row r="8" spans="1:15" x14ac:dyDescent="0.55000000000000004">
      <c r="D8" s="48" t="s">
        <v>9</v>
      </c>
      <c r="E8" s="51"/>
      <c r="F8" s="50"/>
    </row>
    <row r="9" spans="1:15" x14ac:dyDescent="0.55000000000000004">
      <c r="D9" s="48" t="s">
        <v>10</v>
      </c>
      <c r="E9" s="49">
        <f>+Sheet2!C32+Sheet2!C115+Sheet2!C174+Sheet2!C216+Sheet2!C260+Sheet2!C305+Sheet2!C357+Sheet2!C408+Sheet2!C479+Sheet2!C512+Sheet2!C581+Sheet2!C621</f>
        <v>275</v>
      </c>
      <c r="F9" s="50">
        <f>+Sheet2!D32+Sheet2!D115+Sheet2!D174+Sheet2!D216+Sheet2!D260+Sheet2!D305+Sheet2!D357+Sheet2!D408+Sheet2!D479+Sheet2!D512+Sheet2!D581+Sheet2!D621</f>
        <v>39885156.579999998</v>
      </c>
      <c r="K9" s="52"/>
    </row>
    <row r="10" spans="1:15" x14ac:dyDescent="0.55000000000000004">
      <c r="D10" s="48" t="s">
        <v>11</v>
      </c>
      <c r="E10" s="51"/>
      <c r="F10" s="53"/>
      <c r="K10" s="54"/>
    </row>
    <row r="11" spans="1:15" x14ac:dyDescent="0.55000000000000004">
      <c r="D11" s="48" t="s">
        <v>16</v>
      </c>
      <c r="E11" s="51"/>
      <c r="F11" s="53"/>
      <c r="H11" s="55"/>
    </row>
    <row r="12" spans="1:15" x14ac:dyDescent="0.55000000000000004">
      <c r="D12" s="47" t="s">
        <v>12</v>
      </c>
      <c r="E12" s="56">
        <f>SUM(E7:E11)</f>
        <v>282</v>
      </c>
      <c r="F12" s="50">
        <f>+Sheet2!D623+Sheet2!D583+Sheet2!D514+Sheet2!D481+Sheet2!D410+Sheet2!D359+Sheet2!D307+Sheet2!D262+Sheet2!D218+Sheet2!D176+Sheet2!D117+Sheet2!D34</f>
        <v>45688156.579999998</v>
      </c>
      <c r="I12" s="57"/>
    </row>
    <row r="13" spans="1:15" s="44" customFormat="1" ht="13.5" x14ac:dyDescent="0.35">
      <c r="D13" s="42"/>
      <c r="E13" s="58"/>
      <c r="F13" s="59"/>
    </row>
    <row r="14" spans="1:15" x14ac:dyDescent="0.55000000000000004">
      <c r="A14" s="60" t="s">
        <v>17</v>
      </c>
    </row>
    <row r="29" spans="1:1" x14ac:dyDescent="0.55000000000000004">
      <c r="A29" s="61" t="s">
        <v>13</v>
      </c>
    </row>
  </sheetData>
  <mergeCells count="2">
    <mergeCell ref="A1:H1"/>
    <mergeCell ref="A2:H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A2C4-F620-473B-A0DF-198BD272161E}">
  <dimension ref="A1:I623"/>
  <sheetViews>
    <sheetView tabSelected="1" view="pageBreakPreview" topLeftCell="A608" zoomScale="70" zoomScaleNormal="100" zoomScaleSheetLayoutView="70" workbookViewId="0">
      <selection activeCell="A590" sqref="A590:I590"/>
    </sheetView>
  </sheetViews>
  <sheetFormatPr defaultRowHeight="15" x14ac:dyDescent="0.25"/>
  <cols>
    <col min="1" max="1" width="9.5703125" customWidth="1"/>
    <col min="2" max="2" width="22.85546875" customWidth="1"/>
    <col min="3" max="3" width="16.5703125" customWidth="1"/>
    <col min="4" max="4" width="17.5703125" customWidth="1"/>
    <col min="5" max="5" width="21.85546875" customWidth="1"/>
    <col min="6" max="7" width="20.140625" customWidth="1"/>
    <col min="8" max="8" width="19.28515625" customWidth="1"/>
    <col min="9" max="9" width="21.42578125" customWidth="1"/>
  </cols>
  <sheetData>
    <row r="1" spans="1:9" s="14" customFormat="1" ht="21.75" x14ac:dyDescent="0.5">
      <c r="A1" s="11"/>
      <c r="B1" s="12"/>
      <c r="C1" s="11"/>
      <c r="D1" s="11"/>
      <c r="E1" s="11"/>
      <c r="F1" s="11"/>
      <c r="G1" s="11"/>
      <c r="H1" s="11"/>
      <c r="I1" s="13" t="s">
        <v>769</v>
      </c>
    </row>
    <row r="2" spans="1:9" s="14" customFormat="1" ht="21.75" x14ac:dyDescent="0.5">
      <c r="A2" s="67" t="s">
        <v>770</v>
      </c>
      <c r="B2" s="67"/>
      <c r="C2" s="67"/>
      <c r="D2" s="67"/>
      <c r="E2" s="67"/>
      <c r="F2" s="67"/>
      <c r="G2" s="67"/>
      <c r="H2" s="67"/>
      <c r="I2" s="67"/>
    </row>
    <row r="3" spans="1:9" s="14" customFormat="1" ht="21.75" x14ac:dyDescent="0.5">
      <c r="A3" s="67" t="s">
        <v>772</v>
      </c>
      <c r="B3" s="67"/>
      <c r="C3" s="67"/>
      <c r="D3" s="67"/>
      <c r="E3" s="67"/>
      <c r="F3" s="67"/>
      <c r="G3" s="67"/>
      <c r="H3" s="67"/>
      <c r="I3" s="67"/>
    </row>
    <row r="4" spans="1:9" s="14" customFormat="1" ht="21.75" x14ac:dyDescent="0.5">
      <c r="A4" s="67" t="s">
        <v>771</v>
      </c>
      <c r="B4" s="67"/>
      <c r="C4" s="67"/>
      <c r="D4" s="67"/>
      <c r="E4" s="67"/>
      <c r="F4" s="67"/>
      <c r="G4" s="67"/>
      <c r="H4" s="67"/>
      <c r="I4" s="67"/>
    </row>
    <row r="5" spans="1:9" ht="21" x14ac:dyDescent="0.25">
      <c r="A5" s="66"/>
      <c r="B5" s="66"/>
      <c r="C5" s="66"/>
      <c r="D5" s="66"/>
      <c r="E5" s="66"/>
      <c r="F5" s="66"/>
      <c r="G5" s="66"/>
      <c r="H5" s="66"/>
      <c r="I5" s="66"/>
    </row>
    <row r="6" spans="1:9" ht="75" customHeight="1" x14ac:dyDescent="0.25">
      <c r="A6" s="1" t="s">
        <v>0</v>
      </c>
      <c r="B6" s="2" t="s">
        <v>1</v>
      </c>
      <c r="C6" s="3" t="s">
        <v>4</v>
      </c>
      <c r="D6" s="3" t="s">
        <v>18</v>
      </c>
      <c r="E6" s="1" t="s">
        <v>2</v>
      </c>
      <c r="F6" s="3" t="s">
        <v>19</v>
      </c>
      <c r="G6" s="2" t="s">
        <v>20</v>
      </c>
      <c r="H6" s="2" t="s">
        <v>3</v>
      </c>
      <c r="I6" s="2" t="s">
        <v>21</v>
      </c>
    </row>
    <row r="7" spans="1:9" s="7" customFormat="1" ht="72" x14ac:dyDescent="0.25">
      <c r="A7" s="15">
        <v>1</v>
      </c>
      <c r="B7" s="4" t="s">
        <v>23</v>
      </c>
      <c r="C7" s="5">
        <v>96000</v>
      </c>
      <c r="D7" s="5">
        <v>96000</v>
      </c>
      <c r="E7" s="6" t="s">
        <v>151</v>
      </c>
      <c r="F7" s="4" t="s">
        <v>502</v>
      </c>
      <c r="G7" s="5">
        <v>96000</v>
      </c>
      <c r="H7" s="6" t="s">
        <v>499</v>
      </c>
      <c r="I7" s="4" t="s">
        <v>162</v>
      </c>
    </row>
    <row r="8" spans="1:9" s="7" customFormat="1" ht="72" x14ac:dyDescent="0.25">
      <c r="A8" s="15">
        <v>2</v>
      </c>
      <c r="B8" s="4" t="s">
        <v>23</v>
      </c>
      <c r="C8" s="5">
        <v>48000</v>
      </c>
      <c r="D8" s="5">
        <v>48000</v>
      </c>
      <c r="E8" s="6" t="s">
        <v>151</v>
      </c>
      <c r="F8" s="4" t="s">
        <v>503</v>
      </c>
      <c r="G8" s="5">
        <v>48000</v>
      </c>
      <c r="H8" s="6" t="s">
        <v>499</v>
      </c>
      <c r="I8" s="4" t="s">
        <v>163</v>
      </c>
    </row>
    <row r="9" spans="1:9" s="7" customFormat="1" ht="72" x14ac:dyDescent="0.25">
      <c r="A9" s="15">
        <v>3</v>
      </c>
      <c r="B9" s="4" t="s">
        <v>23</v>
      </c>
      <c r="C9" s="5">
        <v>9600</v>
      </c>
      <c r="D9" s="5">
        <v>9600</v>
      </c>
      <c r="E9" s="6" t="s">
        <v>151</v>
      </c>
      <c r="F9" s="4" t="s">
        <v>504</v>
      </c>
      <c r="G9" s="5">
        <v>9600</v>
      </c>
      <c r="H9" s="6" t="s">
        <v>499</v>
      </c>
      <c r="I9" s="4" t="s">
        <v>164</v>
      </c>
    </row>
    <row r="10" spans="1:9" s="7" customFormat="1" ht="72" x14ac:dyDescent="0.25">
      <c r="A10" s="15">
        <v>4</v>
      </c>
      <c r="B10" s="4" t="s">
        <v>23</v>
      </c>
      <c r="C10" s="5">
        <v>48000</v>
      </c>
      <c r="D10" s="5">
        <v>48000</v>
      </c>
      <c r="E10" s="6" t="s">
        <v>151</v>
      </c>
      <c r="F10" s="4" t="s">
        <v>505</v>
      </c>
      <c r="G10" s="5">
        <v>48000</v>
      </c>
      <c r="H10" s="6" t="s">
        <v>499</v>
      </c>
      <c r="I10" s="4" t="s">
        <v>165</v>
      </c>
    </row>
    <row r="11" spans="1:9" s="7" customFormat="1" ht="72" x14ac:dyDescent="0.25">
      <c r="A11" s="15">
        <v>5</v>
      </c>
      <c r="B11" s="4" t="s">
        <v>23</v>
      </c>
      <c r="C11" s="5">
        <v>48000</v>
      </c>
      <c r="D11" s="5">
        <v>48000</v>
      </c>
      <c r="E11" s="6" t="s">
        <v>151</v>
      </c>
      <c r="F11" s="4" t="s">
        <v>506</v>
      </c>
      <c r="G11" s="5">
        <v>48000</v>
      </c>
      <c r="H11" s="6" t="s">
        <v>499</v>
      </c>
      <c r="I11" s="4" t="s">
        <v>166</v>
      </c>
    </row>
    <row r="12" spans="1:9" s="7" customFormat="1" ht="72" x14ac:dyDescent="0.25">
      <c r="A12" s="15">
        <v>6</v>
      </c>
      <c r="B12" s="4" t="s">
        <v>23</v>
      </c>
      <c r="C12" s="5">
        <v>24000</v>
      </c>
      <c r="D12" s="5">
        <v>24000</v>
      </c>
      <c r="E12" s="6" t="s">
        <v>151</v>
      </c>
      <c r="F12" s="4" t="s">
        <v>507</v>
      </c>
      <c r="G12" s="5">
        <v>24000</v>
      </c>
      <c r="H12" s="6" t="s">
        <v>499</v>
      </c>
      <c r="I12" s="4" t="s">
        <v>167</v>
      </c>
    </row>
    <row r="13" spans="1:9" s="7" customFormat="1" ht="72" x14ac:dyDescent="0.25">
      <c r="A13" s="15">
        <v>7</v>
      </c>
      <c r="B13" s="4" t="s">
        <v>24</v>
      </c>
      <c r="C13" s="5">
        <v>24000</v>
      </c>
      <c r="D13" s="5">
        <v>24000</v>
      </c>
      <c r="E13" s="6" t="s">
        <v>151</v>
      </c>
      <c r="F13" s="4" t="s">
        <v>508</v>
      </c>
      <c r="G13" s="5">
        <v>24000</v>
      </c>
      <c r="H13" s="6" t="s">
        <v>499</v>
      </c>
      <c r="I13" s="4" t="s">
        <v>168</v>
      </c>
    </row>
    <row r="14" spans="1:9" s="7" customFormat="1" ht="72" x14ac:dyDescent="0.25">
      <c r="A14" s="15">
        <v>8</v>
      </c>
      <c r="B14" s="4" t="s">
        <v>24</v>
      </c>
      <c r="C14" s="5">
        <v>36000</v>
      </c>
      <c r="D14" s="5">
        <v>36000</v>
      </c>
      <c r="E14" s="6" t="s">
        <v>151</v>
      </c>
      <c r="F14" s="4" t="s">
        <v>509</v>
      </c>
      <c r="G14" s="5">
        <v>36000</v>
      </c>
      <c r="H14" s="6" t="s">
        <v>499</v>
      </c>
      <c r="I14" s="4" t="s">
        <v>169</v>
      </c>
    </row>
    <row r="15" spans="1:9" s="7" customFormat="1" ht="72" x14ac:dyDescent="0.25">
      <c r="A15" s="15">
        <v>9</v>
      </c>
      <c r="B15" s="4" t="s">
        <v>23</v>
      </c>
      <c r="C15" s="5">
        <v>24000</v>
      </c>
      <c r="D15" s="5">
        <v>24000</v>
      </c>
      <c r="E15" s="6" t="s">
        <v>151</v>
      </c>
      <c r="F15" s="4" t="s">
        <v>510</v>
      </c>
      <c r="G15" s="5">
        <v>24000</v>
      </c>
      <c r="H15" s="6" t="s">
        <v>499</v>
      </c>
      <c r="I15" s="4" t="s">
        <v>170</v>
      </c>
    </row>
    <row r="16" spans="1:9" s="7" customFormat="1" ht="72" x14ac:dyDescent="0.25">
      <c r="A16" s="15">
        <v>10</v>
      </c>
      <c r="B16" s="4" t="s">
        <v>152</v>
      </c>
      <c r="C16" s="5">
        <v>258126.96</v>
      </c>
      <c r="D16" s="5">
        <v>258126.96</v>
      </c>
      <c r="E16" s="6" t="s">
        <v>151</v>
      </c>
      <c r="F16" s="4" t="s">
        <v>511</v>
      </c>
      <c r="G16" s="5">
        <v>258126.96</v>
      </c>
      <c r="H16" s="6" t="s">
        <v>499</v>
      </c>
      <c r="I16" s="4" t="s">
        <v>171</v>
      </c>
    </row>
    <row r="17" spans="1:9" s="7" customFormat="1" ht="72" x14ac:dyDescent="0.25">
      <c r="A17" s="15">
        <v>11</v>
      </c>
      <c r="B17" s="4" t="s">
        <v>152</v>
      </c>
      <c r="C17" s="5">
        <v>14469</v>
      </c>
      <c r="D17" s="5">
        <v>14469</v>
      </c>
      <c r="E17" s="6" t="s">
        <v>151</v>
      </c>
      <c r="F17" s="4" t="s">
        <v>512</v>
      </c>
      <c r="G17" s="5">
        <v>14469</v>
      </c>
      <c r="H17" s="6" t="s">
        <v>499</v>
      </c>
      <c r="I17" s="4" t="s">
        <v>172</v>
      </c>
    </row>
    <row r="18" spans="1:9" s="7" customFormat="1" ht="72" x14ac:dyDescent="0.25">
      <c r="A18" s="15">
        <v>12</v>
      </c>
      <c r="B18" s="4" t="s">
        <v>152</v>
      </c>
      <c r="C18" s="5">
        <v>10562.37</v>
      </c>
      <c r="D18" s="5">
        <v>10562.37</v>
      </c>
      <c r="E18" s="6" t="s">
        <v>151</v>
      </c>
      <c r="F18" s="4" t="s">
        <v>513</v>
      </c>
      <c r="G18" s="5">
        <v>10562.37</v>
      </c>
      <c r="H18" s="6" t="s">
        <v>499</v>
      </c>
      <c r="I18" s="4" t="s">
        <v>173</v>
      </c>
    </row>
    <row r="19" spans="1:9" s="7" customFormat="1" ht="72" x14ac:dyDescent="0.25">
      <c r="A19" s="15">
        <v>13</v>
      </c>
      <c r="B19" s="4" t="s">
        <v>24</v>
      </c>
      <c r="C19" s="5">
        <v>36000</v>
      </c>
      <c r="D19" s="5">
        <v>36000</v>
      </c>
      <c r="E19" s="6" t="s">
        <v>151</v>
      </c>
      <c r="F19" s="4" t="s">
        <v>514</v>
      </c>
      <c r="G19" s="5">
        <v>36000</v>
      </c>
      <c r="H19" s="6" t="s">
        <v>499</v>
      </c>
      <c r="I19" s="4" t="s">
        <v>174</v>
      </c>
    </row>
    <row r="20" spans="1:9" s="14" customFormat="1" ht="21.75" x14ac:dyDescent="0.5">
      <c r="A20" s="16"/>
      <c r="B20" s="17"/>
      <c r="C20" s="33">
        <f>SUM(C7:C19)</f>
        <v>676758.33</v>
      </c>
      <c r="D20" s="34">
        <f>SUM(D7:D19)</f>
        <v>676758.33</v>
      </c>
      <c r="E20" s="16"/>
      <c r="F20" s="18"/>
      <c r="G20" s="18"/>
      <c r="H20" s="16"/>
      <c r="I20" s="16"/>
    </row>
    <row r="21" spans="1:9" s="14" customFormat="1" ht="21.75" x14ac:dyDescent="0.5">
      <c r="A21" s="11"/>
      <c r="B21" s="12"/>
      <c r="C21" s="36"/>
      <c r="D21" s="37"/>
      <c r="E21" s="11"/>
      <c r="F21" s="24"/>
      <c r="G21" s="24"/>
      <c r="H21" s="11"/>
      <c r="I21" s="11"/>
    </row>
    <row r="22" spans="1:9" s="14" customFormat="1" ht="21.75" x14ac:dyDescent="0.5">
      <c r="A22" s="11"/>
      <c r="B22" s="12"/>
      <c r="C22" s="36"/>
      <c r="D22" s="37"/>
      <c r="E22" s="11"/>
      <c r="F22" s="24"/>
      <c r="G22" s="24"/>
      <c r="H22" s="11"/>
      <c r="I22" s="11"/>
    </row>
    <row r="23" spans="1:9" s="14" customFormat="1" ht="21.75" x14ac:dyDescent="0.5">
      <c r="A23" s="11"/>
      <c r="B23" s="12"/>
      <c r="C23" s="36"/>
      <c r="D23" s="37"/>
      <c r="E23" s="11"/>
      <c r="F23" s="24"/>
      <c r="G23" s="24"/>
      <c r="H23" s="11"/>
      <c r="I23" s="11"/>
    </row>
    <row r="24" spans="1:9" s="14" customFormat="1" ht="21.75" x14ac:dyDescent="0.5">
      <c r="A24" s="11"/>
      <c r="B24" s="12"/>
      <c r="C24" s="36"/>
      <c r="D24" s="37"/>
      <c r="E24" s="11"/>
      <c r="F24" s="24"/>
      <c r="G24" s="24"/>
      <c r="H24" s="11"/>
      <c r="I24" s="11"/>
    </row>
    <row r="25" spans="1:9" s="14" customFormat="1" ht="21.75" x14ac:dyDescent="0.5">
      <c r="A25" s="11"/>
      <c r="B25" s="12"/>
      <c r="C25" s="36"/>
      <c r="D25" s="37"/>
      <c r="E25" s="11"/>
      <c r="F25" s="24"/>
      <c r="G25" s="24"/>
      <c r="H25" s="11"/>
      <c r="I25" s="11"/>
    </row>
    <row r="26" spans="1:9" s="14" customFormat="1" ht="21.75" x14ac:dyDescent="0.5">
      <c r="A26" s="67" t="s">
        <v>786</v>
      </c>
      <c r="B26" s="67"/>
      <c r="C26" s="67"/>
      <c r="D26" s="67"/>
      <c r="E26" s="67"/>
      <c r="F26" s="67"/>
      <c r="G26" s="67"/>
      <c r="H26" s="67"/>
      <c r="I26" s="67"/>
    </row>
    <row r="27" spans="1:9" s="14" customFormat="1" ht="21.75" x14ac:dyDescent="0.5">
      <c r="A27" s="67" t="s">
        <v>773</v>
      </c>
      <c r="B27" s="67"/>
      <c r="C27" s="67"/>
      <c r="D27" s="67"/>
      <c r="E27" s="67"/>
      <c r="F27" s="67"/>
      <c r="G27" s="67"/>
      <c r="H27" s="67"/>
      <c r="I27" s="67"/>
    </row>
    <row r="28" spans="1:9" s="14" customFormat="1" ht="21.75" x14ac:dyDescent="0.5">
      <c r="A28" s="67" t="s">
        <v>5</v>
      </c>
      <c r="B28" s="67"/>
      <c r="C28" s="67"/>
      <c r="D28" s="67"/>
      <c r="E28" s="67"/>
      <c r="F28" s="67"/>
      <c r="G28" s="67"/>
      <c r="H28" s="67"/>
      <c r="I28" s="67"/>
    </row>
    <row r="29" spans="1:9" s="14" customFormat="1" ht="21.75" x14ac:dyDescent="0.5">
      <c r="A29" s="11"/>
      <c r="B29" s="19" t="s">
        <v>6</v>
      </c>
      <c r="C29" s="20" t="s">
        <v>7</v>
      </c>
      <c r="D29" s="72" t="s">
        <v>15</v>
      </c>
      <c r="E29" s="72"/>
      <c r="F29" s="11"/>
      <c r="G29" s="19" t="s">
        <v>17</v>
      </c>
      <c r="H29" s="21" t="s">
        <v>774</v>
      </c>
      <c r="I29" s="11"/>
    </row>
    <row r="30" spans="1:9" s="14" customFormat="1" ht="21.75" x14ac:dyDescent="0.5">
      <c r="A30" s="11"/>
      <c r="B30" s="22" t="s">
        <v>8</v>
      </c>
      <c r="C30" s="23">
        <v>0</v>
      </c>
      <c r="D30" s="68">
        <v>0</v>
      </c>
      <c r="E30" s="69"/>
      <c r="F30" s="11"/>
      <c r="G30" s="19" t="s">
        <v>13</v>
      </c>
      <c r="H30" s="21" t="s">
        <v>774</v>
      </c>
      <c r="I30" s="11"/>
    </row>
    <row r="31" spans="1:9" s="14" customFormat="1" ht="21.75" x14ac:dyDescent="0.5">
      <c r="A31" s="11"/>
      <c r="B31" s="22" t="s">
        <v>9</v>
      </c>
      <c r="C31" s="23">
        <v>0</v>
      </c>
      <c r="D31" s="68">
        <v>0</v>
      </c>
      <c r="E31" s="69"/>
      <c r="F31" s="24"/>
      <c r="G31" s="24"/>
      <c r="H31" s="11"/>
      <c r="I31" s="11"/>
    </row>
    <row r="32" spans="1:9" s="14" customFormat="1" ht="21.75" x14ac:dyDescent="0.5">
      <c r="A32" s="11"/>
      <c r="B32" s="22" t="s">
        <v>10</v>
      </c>
      <c r="C32" s="23">
        <v>13</v>
      </c>
      <c r="D32" s="70">
        <f>+C20</f>
        <v>676758.33</v>
      </c>
      <c r="E32" s="71"/>
      <c r="F32" s="11"/>
      <c r="G32" s="11"/>
      <c r="H32" s="11"/>
      <c r="I32" s="11"/>
    </row>
    <row r="33" spans="1:9" s="14" customFormat="1" ht="21.75" x14ac:dyDescent="0.5">
      <c r="A33" s="11"/>
      <c r="B33" s="22" t="s">
        <v>16</v>
      </c>
      <c r="C33" s="27"/>
      <c r="D33" s="70"/>
      <c r="E33" s="71"/>
      <c r="F33" s="11"/>
      <c r="G33" s="11"/>
      <c r="H33" s="11"/>
      <c r="I33" s="11"/>
    </row>
    <row r="34" spans="1:9" s="14" customFormat="1" ht="21.75" x14ac:dyDescent="0.5">
      <c r="A34" s="11"/>
      <c r="B34" s="19" t="s">
        <v>12</v>
      </c>
      <c r="C34" s="23">
        <f>SUM(C30:C33)</f>
        <v>13</v>
      </c>
      <c r="D34" s="70">
        <f>SUM(D30:E33)</f>
        <v>676758.33</v>
      </c>
      <c r="E34" s="71"/>
      <c r="F34" s="11"/>
      <c r="G34" s="11"/>
      <c r="H34" s="11"/>
      <c r="I34" s="11"/>
    </row>
    <row r="35" spans="1:9" s="14" customFormat="1" ht="21.75" x14ac:dyDescent="0.5">
      <c r="A35" s="11"/>
      <c r="B35" s="13"/>
      <c r="C35" s="62"/>
      <c r="D35" s="63"/>
      <c r="E35" s="63"/>
      <c r="F35" s="11"/>
      <c r="G35" s="11"/>
      <c r="H35" s="11"/>
      <c r="I35" s="11"/>
    </row>
    <row r="36" spans="1:9" s="14" customFormat="1" ht="21.75" x14ac:dyDescent="0.5">
      <c r="A36" s="11"/>
      <c r="B36" s="13"/>
      <c r="C36" s="62"/>
      <c r="D36" s="63"/>
      <c r="E36" s="63"/>
      <c r="F36" s="11"/>
      <c r="G36" s="11"/>
      <c r="H36" s="11"/>
      <c r="I36" s="11"/>
    </row>
    <row r="37" spans="1:9" s="14" customFormat="1" ht="21.75" x14ac:dyDescent="0.5">
      <c r="A37" s="11"/>
      <c r="B37" s="13"/>
      <c r="C37" s="62"/>
      <c r="D37" s="63"/>
      <c r="E37" s="63"/>
      <c r="F37" s="11"/>
      <c r="G37" s="11"/>
      <c r="H37" s="11"/>
      <c r="I37" s="11"/>
    </row>
    <row r="38" spans="1:9" s="14" customFormat="1" ht="21.75" x14ac:dyDescent="0.5">
      <c r="A38" s="11"/>
      <c r="B38" s="13"/>
      <c r="C38" s="62"/>
      <c r="D38" s="63"/>
      <c r="E38" s="63"/>
      <c r="F38" s="11"/>
      <c r="G38" s="11"/>
      <c r="H38" s="11"/>
      <c r="I38" s="11"/>
    </row>
    <row r="39" spans="1:9" s="14" customFormat="1" ht="21.75" x14ac:dyDescent="0.5">
      <c r="A39" s="11"/>
      <c r="B39" s="13"/>
      <c r="C39" s="62"/>
      <c r="D39" s="63"/>
      <c r="E39" s="63"/>
      <c r="F39" s="11"/>
      <c r="G39" s="11"/>
      <c r="H39" s="11"/>
      <c r="I39" s="11"/>
    </row>
    <row r="40" spans="1:9" s="14" customFormat="1" ht="21.75" x14ac:dyDescent="0.5">
      <c r="A40" s="11"/>
      <c r="B40" s="13"/>
      <c r="C40" s="62"/>
      <c r="D40" s="63"/>
      <c r="E40" s="63"/>
      <c r="F40" s="11"/>
      <c r="G40" s="11"/>
      <c r="H40" s="11"/>
      <c r="I40" s="11"/>
    </row>
    <row r="41" spans="1:9" s="14" customFormat="1" ht="21.75" x14ac:dyDescent="0.5">
      <c r="A41" s="11"/>
      <c r="B41" s="13"/>
      <c r="C41" s="62"/>
      <c r="D41" s="63"/>
      <c r="E41" s="63"/>
      <c r="F41" s="11"/>
      <c r="G41" s="11"/>
      <c r="H41" s="11"/>
      <c r="I41" s="11"/>
    </row>
    <row r="42" spans="1:9" s="14" customFormat="1" ht="21.75" x14ac:dyDescent="0.5">
      <c r="A42" s="11"/>
      <c r="B42" s="13"/>
      <c r="C42" s="62"/>
      <c r="D42" s="63"/>
      <c r="E42" s="63"/>
      <c r="F42" s="11"/>
      <c r="G42" s="11"/>
      <c r="H42" s="11"/>
      <c r="I42" s="11"/>
    </row>
    <row r="43" spans="1:9" s="14" customFormat="1" ht="21.75" x14ac:dyDescent="0.5">
      <c r="A43" s="11"/>
      <c r="B43" s="13"/>
      <c r="C43" s="62"/>
      <c r="D43" s="63"/>
      <c r="E43" s="63"/>
      <c r="F43" s="11"/>
      <c r="G43" s="11"/>
      <c r="H43" s="11"/>
      <c r="I43" s="11"/>
    </row>
    <row r="44" spans="1:9" s="14" customFormat="1" ht="21.75" x14ac:dyDescent="0.5">
      <c r="A44" s="11"/>
      <c r="B44" s="13"/>
      <c r="C44" s="62"/>
      <c r="D44" s="63"/>
      <c r="E44" s="63"/>
      <c r="F44" s="11"/>
      <c r="G44" s="11"/>
      <c r="H44" s="11"/>
      <c r="I44" s="11"/>
    </row>
    <row r="45" spans="1:9" s="14" customFormat="1" ht="21.75" x14ac:dyDescent="0.5">
      <c r="A45" s="11"/>
      <c r="B45" s="13"/>
      <c r="C45" s="62"/>
      <c r="D45" s="63"/>
      <c r="E45" s="63"/>
      <c r="F45" s="11"/>
      <c r="G45" s="11"/>
      <c r="H45" s="11"/>
      <c r="I45" s="11"/>
    </row>
    <row r="46" spans="1:9" s="14" customFormat="1" ht="21.75" x14ac:dyDescent="0.5">
      <c r="A46" s="11"/>
      <c r="B46" s="13"/>
      <c r="C46" s="62"/>
      <c r="D46" s="63"/>
      <c r="E46" s="63"/>
      <c r="F46" s="11"/>
      <c r="G46" s="11"/>
      <c r="H46" s="11"/>
      <c r="I46" s="11"/>
    </row>
    <row r="47" spans="1:9" s="14" customFormat="1" ht="21.75" x14ac:dyDescent="0.5">
      <c r="A47" s="11"/>
      <c r="B47" s="13"/>
      <c r="C47" s="62"/>
      <c r="D47" s="63"/>
      <c r="E47" s="63"/>
      <c r="F47" s="11"/>
      <c r="G47" s="11"/>
      <c r="H47" s="11"/>
      <c r="I47" s="11"/>
    </row>
    <row r="48" spans="1:9" s="14" customFormat="1" ht="21.75" x14ac:dyDescent="0.5">
      <c r="A48" s="11"/>
      <c r="B48" s="13"/>
      <c r="C48" s="62"/>
      <c r="D48" s="63"/>
      <c r="E48" s="63"/>
      <c r="F48" s="11"/>
      <c r="G48" s="11"/>
      <c r="H48" s="11"/>
      <c r="I48" s="11"/>
    </row>
    <row r="49" spans="1:9" s="14" customFormat="1" ht="21.75" x14ac:dyDescent="0.5">
      <c r="A49" s="11"/>
      <c r="B49" s="13"/>
      <c r="C49" s="62"/>
      <c r="D49" s="63"/>
      <c r="E49" s="63"/>
      <c r="F49" s="11"/>
      <c r="G49" s="11"/>
      <c r="H49" s="11"/>
      <c r="I49" s="11"/>
    </row>
    <row r="50" spans="1:9" s="14" customFormat="1" ht="21.75" x14ac:dyDescent="0.5">
      <c r="A50" s="11"/>
      <c r="B50" s="13"/>
      <c r="C50" s="62"/>
      <c r="D50" s="63"/>
      <c r="E50" s="63"/>
      <c r="F50" s="11"/>
      <c r="G50" s="11"/>
      <c r="H50" s="11"/>
      <c r="I50" s="11"/>
    </row>
    <row r="51" spans="1:9" s="14" customFormat="1" ht="21.75" x14ac:dyDescent="0.5">
      <c r="A51" s="11"/>
      <c r="B51" s="13"/>
      <c r="C51" s="62"/>
      <c r="D51" s="63"/>
      <c r="E51" s="63"/>
      <c r="F51" s="11"/>
      <c r="G51" s="11"/>
      <c r="H51" s="11"/>
      <c r="I51" s="11"/>
    </row>
    <row r="52" spans="1:9" s="14" customFormat="1" ht="21.75" x14ac:dyDescent="0.5">
      <c r="A52" s="11"/>
      <c r="B52" s="13"/>
      <c r="C52" s="62"/>
      <c r="D52" s="63"/>
      <c r="E52" s="63"/>
      <c r="F52" s="11"/>
      <c r="G52" s="11"/>
      <c r="H52" s="11"/>
      <c r="I52" s="11"/>
    </row>
    <row r="53" spans="1:9" s="14" customFormat="1" ht="21.75" x14ac:dyDescent="0.5">
      <c r="A53" s="11"/>
      <c r="B53" s="13"/>
      <c r="C53" s="62"/>
      <c r="D53" s="63"/>
      <c r="E53" s="63"/>
      <c r="F53" s="11"/>
      <c r="G53" s="11"/>
      <c r="H53" s="11"/>
      <c r="I53" s="11"/>
    </row>
    <row r="54" spans="1:9" s="14" customFormat="1" ht="21.75" x14ac:dyDescent="0.5">
      <c r="A54" s="11"/>
      <c r="B54" s="13"/>
      <c r="C54" s="62"/>
      <c r="D54" s="63"/>
      <c r="E54" s="63"/>
      <c r="F54" s="11"/>
      <c r="G54" s="11"/>
      <c r="H54" s="11"/>
      <c r="I54" s="11"/>
    </row>
    <row r="55" spans="1:9" s="14" customFormat="1" ht="21.75" x14ac:dyDescent="0.5">
      <c r="A55" s="11"/>
      <c r="B55" s="12"/>
      <c r="C55" s="11"/>
      <c r="D55" s="11"/>
      <c r="E55" s="11"/>
      <c r="F55" s="11"/>
      <c r="G55" s="11"/>
      <c r="H55" s="11"/>
      <c r="I55" s="13" t="s">
        <v>769</v>
      </c>
    </row>
    <row r="56" spans="1:9" s="14" customFormat="1" ht="21.75" x14ac:dyDescent="0.5">
      <c r="A56" s="67" t="s">
        <v>775</v>
      </c>
      <c r="B56" s="67"/>
      <c r="C56" s="67"/>
      <c r="D56" s="67"/>
      <c r="E56" s="67"/>
      <c r="F56" s="67"/>
      <c r="G56" s="67"/>
      <c r="H56" s="67"/>
      <c r="I56" s="67"/>
    </row>
    <row r="57" spans="1:9" s="14" customFormat="1" ht="21.75" x14ac:dyDescent="0.5">
      <c r="A57" s="67" t="s">
        <v>772</v>
      </c>
      <c r="B57" s="67"/>
      <c r="C57" s="67"/>
      <c r="D57" s="67"/>
      <c r="E57" s="67"/>
      <c r="F57" s="67"/>
      <c r="G57" s="67"/>
      <c r="H57" s="67"/>
      <c r="I57" s="67"/>
    </row>
    <row r="58" spans="1:9" s="14" customFormat="1" ht="21.75" x14ac:dyDescent="0.5">
      <c r="A58" s="67" t="s">
        <v>776</v>
      </c>
      <c r="B58" s="67"/>
      <c r="C58" s="67"/>
      <c r="D58" s="67"/>
      <c r="E58" s="67"/>
      <c r="F58" s="67"/>
      <c r="G58" s="67"/>
      <c r="H58" s="67"/>
      <c r="I58" s="67"/>
    </row>
    <row r="59" spans="1:9" s="11" customFormat="1" ht="21.75" x14ac:dyDescent="0.5">
      <c r="A59" s="75" t="s">
        <v>0</v>
      </c>
      <c r="B59" s="75" t="s">
        <v>1</v>
      </c>
      <c r="C59" s="76" t="s">
        <v>777</v>
      </c>
      <c r="D59" s="76" t="s">
        <v>778</v>
      </c>
      <c r="E59" s="75" t="s">
        <v>2</v>
      </c>
      <c r="F59" s="28" t="s">
        <v>779</v>
      </c>
      <c r="G59" s="29" t="s">
        <v>780</v>
      </c>
      <c r="H59" s="75" t="s">
        <v>3</v>
      </c>
      <c r="I59" s="29" t="s">
        <v>781</v>
      </c>
    </row>
    <row r="60" spans="1:9" s="11" customFormat="1" ht="21.75" x14ac:dyDescent="0.5">
      <c r="A60" s="75"/>
      <c r="B60" s="75"/>
      <c r="C60" s="76"/>
      <c r="D60" s="76"/>
      <c r="E60" s="75"/>
      <c r="F60" s="30" t="s">
        <v>782</v>
      </c>
      <c r="G60" s="31" t="s">
        <v>783</v>
      </c>
      <c r="H60" s="75"/>
      <c r="I60" s="31" t="s">
        <v>784</v>
      </c>
    </row>
    <row r="61" spans="1:9" s="11" customFormat="1" ht="21.75" x14ac:dyDescent="0.5">
      <c r="A61" s="75"/>
      <c r="B61" s="75"/>
      <c r="C61" s="76"/>
      <c r="D61" s="76"/>
      <c r="E61" s="75"/>
      <c r="F61" s="32"/>
      <c r="G61" s="32"/>
      <c r="H61" s="75"/>
      <c r="I61" s="32" t="s">
        <v>785</v>
      </c>
    </row>
    <row r="62" spans="1:9" s="7" customFormat="1" ht="72" x14ac:dyDescent="0.25">
      <c r="A62" s="6">
        <v>1</v>
      </c>
      <c r="B62" s="4" t="s">
        <v>153</v>
      </c>
      <c r="C62" s="5">
        <v>3530</v>
      </c>
      <c r="D62" s="5">
        <v>3530</v>
      </c>
      <c r="E62" s="6" t="s">
        <v>151</v>
      </c>
      <c r="F62" s="4" t="s">
        <v>515</v>
      </c>
      <c r="G62" s="5">
        <v>3530</v>
      </c>
      <c r="H62" s="6" t="s">
        <v>499</v>
      </c>
      <c r="I62" s="4" t="s">
        <v>161</v>
      </c>
    </row>
    <row r="63" spans="1:9" s="7" customFormat="1" ht="72" x14ac:dyDescent="0.25">
      <c r="A63" s="6">
        <v>2</v>
      </c>
      <c r="B63" s="4" t="s">
        <v>159</v>
      </c>
      <c r="C63" s="5">
        <v>14560</v>
      </c>
      <c r="D63" s="5">
        <v>14560</v>
      </c>
      <c r="E63" s="6" t="s">
        <v>151</v>
      </c>
      <c r="F63" s="4" t="s">
        <v>516</v>
      </c>
      <c r="G63" s="5">
        <v>14560</v>
      </c>
      <c r="H63" s="6" t="s">
        <v>499</v>
      </c>
      <c r="I63" s="4" t="s">
        <v>160</v>
      </c>
    </row>
    <row r="64" spans="1:9" s="7" customFormat="1" ht="72" x14ac:dyDescent="0.25">
      <c r="A64" s="6">
        <v>3</v>
      </c>
      <c r="B64" s="4" t="s">
        <v>175</v>
      </c>
      <c r="C64" s="5">
        <v>10730</v>
      </c>
      <c r="D64" s="5">
        <v>10730</v>
      </c>
      <c r="E64" s="6" t="s">
        <v>151</v>
      </c>
      <c r="F64" s="4" t="s">
        <v>517</v>
      </c>
      <c r="G64" s="5">
        <v>10730</v>
      </c>
      <c r="H64" s="6" t="s">
        <v>499</v>
      </c>
      <c r="I64" s="4" t="s">
        <v>176</v>
      </c>
    </row>
    <row r="65" spans="1:9" s="7" customFormat="1" ht="72" x14ac:dyDescent="0.25">
      <c r="A65" s="6">
        <v>4</v>
      </c>
      <c r="B65" s="4" t="s">
        <v>177</v>
      </c>
      <c r="C65" s="5">
        <v>1850</v>
      </c>
      <c r="D65" s="5">
        <v>1850</v>
      </c>
      <c r="E65" s="6" t="s">
        <v>151</v>
      </c>
      <c r="F65" s="4" t="s">
        <v>518</v>
      </c>
      <c r="G65" s="5">
        <v>1850</v>
      </c>
      <c r="H65" s="6" t="s">
        <v>499</v>
      </c>
      <c r="I65" s="4" t="s">
        <v>178</v>
      </c>
    </row>
    <row r="66" spans="1:9" s="7" customFormat="1" ht="72" x14ac:dyDescent="0.25">
      <c r="A66" s="6">
        <v>5</v>
      </c>
      <c r="B66" s="4" t="s">
        <v>179</v>
      </c>
      <c r="C66" s="5">
        <v>6600</v>
      </c>
      <c r="D66" s="5">
        <v>6600</v>
      </c>
      <c r="E66" s="6" t="s">
        <v>151</v>
      </c>
      <c r="F66" s="4" t="s">
        <v>519</v>
      </c>
      <c r="G66" s="5">
        <v>6600</v>
      </c>
      <c r="H66" s="6" t="s">
        <v>499</v>
      </c>
      <c r="I66" s="4" t="s">
        <v>180</v>
      </c>
    </row>
    <row r="67" spans="1:9" s="7" customFormat="1" ht="72" x14ac:dyDescent="0.25">
      <c r="A67" s="6">
        <v>6</v>
      </c>
      <c r="B67" s="4" t="s">
        <v>25</v>
      </c>
      <c r="C67" s="5">
        <v>3990</v>
      </c>
      <c r="D67" s="5">
        <v>4100</v>
      </c>
      <c r="E67" s="6" t="s">
        <v>151</v>
      </c>
      <c r="F67" s="4" t="s">
        <v>520</v>
      </c>
      <c r="G67" s="5">
        <v>3990</v>
      </c>
      <c r="H67" s="6" t="s">
        <v>499</v>
      </c>
      <c r="I67" s="4" t="s">
        <v>181</v>
      </c>
    </row>
    <row r="68" spans="1:9" s="7" customFormat="1" ht="72" x14ac:dyDescent="0.25">
      <c r="A68" s="6">
        <v>7</v>
      </c>
      <c r="B68" s="4" t="s">
        <v>25</v>
      </c>
      <c r="C68" s="5">
        <v>7980</v>
      </c>
      <c r="D68" s="5">
        <v>8200</v>
      </c>
      <c r="E68" s="6" t="s">
        <v>151</v>
      </c>
      <c r="F68" s="4" t="s">
        <v>521</v>
      </c>
      <c r="G68" s="5">
        <v>7980</v>
      </c>
      <c r="H68" s="6" t="s">
        <v>499</v>
      </c>
      <c r="I68" s="4" t="s">
        <v>182</v>
      </c>
    </row>
    <row r="69" spans="1:9" s="7" customFormat="1" ht="72" x14ac:dyDescent="0.25">
      <c r="A69" s="6">
        <v>8</v>
      </c>
      <c r="B69" s="4" t="s">
        <v>25</v>
      </c>
      <c r="C69" s="5">
        <v>3990</v>
      </c>
      <c r="D69" s="5">
        <v>4100</v>
      </c>
      <c r="E69" s="6" t="s">
        <v>151</v>
      </c>
      <c r="F69" s="4" t="s">
        <v>522</v>
      </c>
      <c r="G69" s="5">
        <v>3990</v>
      </c>
      <c r="H69" s="6" t="s">
        <v>499</v>
      </c>
      <c r="I69" s="4" t="s">
        <v>183</v>
      </c>
    </row>
    <row r="70" spans="1:9" s="7" customFormat="1" ht="72" x14ac:dyDescent="0.25">
      <c r="A70" s="6">
        <v>9</v>
      </c>
      <c r="B70" s="4" t="s">
        <v>185</v>
      </c>
      <c r="C70" s="5">
        <v>1700</v>
      </c>
      <c r="D70" s="5">
        <v>1700</v>
      </c>
      <c r="E70" s="6" t="s">
        <v>151</v>
      </c>
      <c r="F70" s="4" t="s">
        <v>523</v>
      </c>
      <c r="G70" s="5">
        <v>1700</v>
      </c>
      <c r="H70" s="6" t="s">
        <v>499</v>
      </c>
      <c r="I70" s="4" t="s">
        <v>184</v>
      </c>
    </row>
    <row r="71" spans="1:9" s="7" customFormat="1" ht="72" x14ac:dyDescent="0.25">
      <c r="A71" s="6">
        <v>10</v>
      </c>
      <c r="B71" s="4" t="s">
        <v>186</v>
      </c>
      <c r="C71" s="5">
        <v>12198</v>
      </c>
      <c r="D71" s="5">
        <v>12198</v>
      </c>
      <c r="E71" s="6" t="s">
        <v>151</v>
      </c>
      <c r="F71" s="4" t="s">
        <v>524</v>
      </c>
      <c r="G71" s="5">
        <v>12198</v>
      </c>
      <c r="H71" s="6" t="s">
        <v>499</v>
      </c>
      <c r="I71" s="4" t="s">
        <v>187</v>
      </c>
    </row>
    <row r="72" spans="1:9" s="7" customFormat="1" ht="72" x14ac:dyDescent="0.25">
      <c r="A72" s="6">
        <v>11</v>
      </c>
      <c r="B72" s="4" t="s">
        <v>26</v>
      </c>
      <c r="C72" s="5">
        <v>25000</v>
      </c>
      <c r="D72" s="5">
        <v>25000</v>
      </c>
      <c r="E72" s="6" t="s">
        <v>151</v>
      </c>
      <c r="F72" s="4" t="s">
        <v>525</v>
      </c>
      <c r="G72" s="5">
        <v>25000</v>
      </c>
      <c r="H72" s="6" t="s">
        <v>499</v>
      </c>
      <c r="I72" s="4" t="s">
        <v>188</v>
      </c>
    </row>
    <row r="73" spans="1:9" s="7" customFormat="1" ht="72" x14ac:dyDescent="0.25">
      <c r="A73" s="6">
        <v>12</v>
      </c>
      <c r="B73" s="4" t="s">
        <v>27</v>
      </c>
      <c r="C73" s="5">
        <v>2490</v>
      </c>
      <c r="D73" s="5">
        <v>2500</v>
      </c>
      <c r="E73" s="6" t="s">
        <v>151</v>
      </c>
      <c r="F73" s="4" t="s">
        <v>526</v>
      </c>
      <c r="G73" s="5">
        <v>2490</v>
      </c>
      <c r="H73" s="6" t="s">
        <v>499</v>
      </c>
      <c r="I73" s="4" t="s">
        <v>189</v>
      </c>
    </row>
    <row r="74" spans="1:9" s="7" customFormat="1" ht="72" x14ac:dyDescent="0.25">
      <c r="A74" s="6">
        <v>13</v>
      </c>
      <c r="B74" s="4" t="s">
        <v>28</v>
      </c>
      <c r="C74" s="5">
        <v>7990</v>
      </c>
      <c r="D74" s="5">
        <v>8000</v>
      </c>
      <c r="E74" s="6" t="s">
        <v>151</v>
      </c>
      <c r="F74" s="4" t="s">
        <v>527</v>
      </c>
      <c r="G74" s="5">
        <v>7990</v>
      </c>
      <c r="H74" s="6" t="s">
        <v>499</v>
      </c>
      <c r="I74" s="4" t="s">
        <v>190</v>
      </c>
    </row>
    <row r="75" spans="1:9" s="7" customFormat="1" ht="72" x14ac:dyDescent="0.25">
      <c r="A75" s="6">
        <v>14</v>
      </c>
      <c r="B75" s="4" t="s">
        <v>29</v>
      </c>
      <c r="C75" s="5">
        <v>24000</v>
      </c>
      <c r="D75" s="5">
        <v>24000</v>
      </c>
      <c r="E75" s="6" t="s">
        <v>151</v>
      </c>
      <c r="F75" s="4" t="s">
        <v>528</v>
      </c>
      <c r="G75" s="5">
        <v>22990</v>
      </c>
      <c r="H75" s="6" t="s">
        <v>499</v>
      </c>
      <c r="I75" s="4" t="s">
        <v>191</v>
      </c>
    </row>
    <row r="76" spans="1:9" s="7" customFormat="1" ht="108.75" x14ac:dyDescent="0.25">
      <c r="A76" s="6">
        <v>15</v>
      </c>
      <c r="B76" s="4" t="s">
        <v>30</v>
      </c>
      <c r="C76" s="5">
        <v>30000</v>
      </c>
      <c r="D76" s="5">
        <v>30000</v>
      </c>
      <c r="E76" s="6" t="s">
        <v>151</v>
      </c>
      <c r="F76" s="4" t="s">
        <v>529</v>
      </c>
      <c r="G76" s="5">
        <v>29280</v>
      </c>
      <c r="H76" s="6" t="s">
        <v>499</v>
      </c>
      <c r="I76" s="4" t="s">
        <v>192</v>
      </c>
    </row>
    <row r="77" spans="1:9" s="7" customFormat="1" ht="72" x14ac:dyDescent="0.25">
      <c r="A77" s="6">
        <v>16</v>
      </c>
      <c r="B77" s="4" t="s">
        <v>31</v>
      </c>
      <c r="C77" s="5">
        <v>400000</v>
      </c>
      <c r="D77" s="5">
        <v>326056.68</v>
      </c>
      <c r="E77" s="6" t="s">
        <v>151</v>
      </c>
      <c r="F77" s="4" t="s">
        <v>530</v>
      </c>
      <c r="G77" s="5">
        <v>326000</v>
      </c>
      <c r="H77" s="6" t="s">
        <v>499</v>
      </c>
      <c r="I77" s="4" t="s">
        <v>193</v>
      </c>
    </row>
    <row r="78" spans="1:9" s="7" customFormat="1" ht="72" x14ac:dyDescent="0.25">
      <c r="A78" s="6">
        <v>17</v>
      </c>
      <c r="B78" s="4" t="s">
        <v>32</v>
      </c>
      <c r="C78" s="5">
        <v>279000</v>
      </c>
      <c r="D78" s="5">
        <v>230603.73</v>
      </c>
      <c r="E78" s="6" t="s">
        <v>151</v>
      </c>
      <c r="F78" s="4" t="s">
        <v>531</v>
      </c>
      <c r="G78" s="5">
        <v>230000</v>
      </c>
      <c r="H78" s="6" t="s">
        <v>499</v>
      </c>
      <c r="I78" s="4" t="s">
        <v>194</v>
      </c>
    </row>
    <row r="79" spans="1:9" s="7" customFormat="1" ht="87" x14ac:dyDescent="0.25">
      <c r="A79" s="6">
        <v>18</v>
      </c>
      <c r="B79" s="4" t="s">
        <v>33</v>
      </c>
      <c r="C79" s="5">
        <v>22980</v>
      </c>
      <c r="D79" s="5">
        <v>24000</v>
      </c>
      <c r="E79" s="6" t="s">
        <v>151</v>
      </c>
      <c r="F79" s="4" t="s">
        <v>532</v>
      </c>
      <c r="G79" s="5">
        <v>22980</v>
      </c>
      <c r="H79" s="6" t="s">
        <v>499</v>
      </c>
      <c r="I79" s="4" t="s">
        <v>195</v>
      </c>
    </row>
    <row r="80" spans="1:9" s="7" customFormat="1" ht="72" x14ac:dyDescent="0.25">
      <c r="A80" s="6">
        <v>19</v>
      </c>
      <c r="B80" s="4" t="s">
        <v>34</v>
      </c>
      <c r="C80" s="5">
        <v>300000</v>
      </c>
      <c r="D80" s="5">
        <v>298153.42</v>
      </c>
      <c r="E80" s="6" t="s">
        <v>151</v>
      </c>
      <c r="F80" s="4" t="s">
        <v>533</v>
      </c>
      <c r="G80" s="5">
        <v>298000</v>
      </c>
      <c r="H80" s="6" t="s">
        <v>499</v>
      </c>
      <c r="I80" s="4" t="s">
        <v>196</v>
      </c>
    </row>
    <row r="81" spans="1:9" s="7" customFormat="1" ht="72" x14ac:dyDescent="0.25">
      <c r="A81" s="6">
        <v>20</v>
      </c>
      <c r="B81" s="4" t="s">
        <v>35</v>
      </c>
      <c r="C81" s="5">
        <v>200000</v>
      </c>
      <c r="D81" s="5">
        <v>198295.18</v>
      </c>
      <c r="E81" s="6" t="s">
        <v>151</v>
      </c>
      <c r="F81" s="4" t="s">
        <v>534</v>
      </c>
      <c r="G81" s="5">
        <v>198000</v>
      </c>
      <c r="H81" s="6" t="s">
        <v>499</v>
      </c>
      <c r="I81" s="4" t="s">
        <v>197</v>
      </c>
    </row>
    <row r="82" spans="1:9" s="7" customFormat="1" ht="72" x14ac:dyDescent="0.25">
      <c r="A82" s="6">
        <v>21</v>
      </c>
      <c r="B82" s="4" t="s">
        <v>36</v>
      </c>
      <c r="C82" s="5">
        <v>499000</v>
      </c>
      <c r="D82" s="5">
        <v>489917.77</v>
      </c>
      <c r="E82" s="6" t="s">
        <v>151</v>
      </c>
      <c r="F82" s="4" t="s">
        <v>535</v>
      </c>
      <c r="G82" s="5">
        <v>489000</v>
      </c>
      <c r="H82" s="6" t="s">
        <v>499</v>
      </c>
      <c r="I82" s="4" t="s">
        <v>198</v>
      </c>
    </row>
    <row r="83" spans="1:9" s="7" customFormat="1" ht="72" x14ac:dyDescent="0.25">
      <c r="A83" s="6">
        <v>22</v>
      </c>
      <c r="B83" s="4" t="s">
        <v>199</v>
      </c>
      <c r="C83" s="5">
        <v>13570</v>
      </c>
      <c r="D83" s="5">
        <v>13570</v>
      </c>
      <c r="E83" s="6" t="s">
        <v>151</v>
      </c>
      <c r="F83" s="4" t="s">
        <v>536</v>
      </c>
      <c r="G83" s="5">
        <v>13570</v>
      </c>
      <c r="H83" s="6" t="s">
        <v>499</v>
      </c>
      <c r="I83" s="4" t="s">
        <v>200</v>
      </c>
    </row>
    <row r="84" spans="1:9" s="7" customFormat="1" ht="72" x14ac:dyDescent="0.25">
      <c r="A84" s="6">
        <v>23</v>
      </c>
      <c r="B84" s="4" t="s">
        <v>37</v>
      </c>
      <c r="C84" s="5">
        <v>489000</v>
      </c>
      <c r="D84" s="5">
        <v>489917.77</v>
      </c>
      <c r="E84" s="6" t="s">
        <v>151</v>
      </c>
      <c r="F84" s="4" t="s">
        <v>535</v>
      </c>
      <c r="G84" s="5">
        <v>489000</v>
      </c>
      <c r="H84" s="6" t="s">
        <v>499</v>
      </c>
      <c r="I84" s="4" t="s">
        <v>201</v>
      </c>
    </row>
    <row r="85" spans="1:9" s="7" customFormat="1" ht="72" x14ac:dyDescent="0.25">
      <c r="A85" s="6">
        <v>24</v>
      </c>
      <c r="B85" s="4" t="s">
        <v>154</v>
      </c>
      <c r="C85" s="5">
        <v>1000</v>
      </c>
      <c r="D85" s="5">
        <v>1000</v>
      </c>
      <c r="E85" s="6" t="s">
        <v>151</v>
      </c>
      <c r="F85" s="4" t="s">
        <v>537</v>
      </c>
      <c r="G85" s="5">
        <v>1000</v>
      </c>
      <c r="H85" s="6" t="s">
        <v>499</v>
      </c>
      <c r="I85" s="4" t="s">
        <v>202</v>
      </c>
    </row>
    <row r="86" spans="1:9" s="7" customFormat="1" ht="72" x14ac:dyDescent="0.25">
      <c r="A86" s="6">
        <v>25</v>
      </c>
      <c r="B86" s="4" t="s">
        <v>38</v>
      </c>
      <c r="C86" s="5">
        <v>499000</v>
      </c>
      <c r="D86" s="5">
        <v>493020.73</v>
      </c>
      <c r="E86" s="6" t="s">
        <v>151</v>
      </c>
      <c r="F86" s="4" t="s">
        <v>538</v>
      </c>
      <c r="G86" s="5">
        <v>493000</v>
      </c>
      <c r="H86" s="6" t="s">
        <v>499</v>
      </c>
      <c r="I86" s="4" t="s">
        <v>203</v>
      </c>
    </row>
    <row r="87" spans="1:9" s="7" customFormat="1" ht="72" x14ac:dyDescent="0.25">
      <c r="A87" s="6">
        <v>26</v>
      </c>
      <c r="B87" s="4" t="s">
        <v>39</v>
      </c>
      <c r="C87" s="5">
        <v>86000</v>
      </c>
      <c r="D87" s="5">
        <v>84590</v>
      </c>
      <c r="E87" s="6" t="s">
        <v>151</v>
      </c>
      <c r="F87" s="4" t="s">
        <v>539</v>
      </c>
      <c r="G87" s="5">
        <v>84000</v>
      </c>
      <c r="H87" s="6" t="s">
        <v>499</v>
      </c>
      <c r="I87" s="4" t="s">
        <v>204</v>
      </c>
    </row>
    <row r="88" spans="1:9" s="7" customFormat="1" ht="72" x14ac:dyDescent="0.25">
      <c r="A88" s="6">
        <v>27</v>
      </c>
      <c r="B88" s="4" t="s">
        <v>40</v>
      </c>
      <c r="C88" s="5">
        <v>78000</v>
      </c>
      <c r="D88" s="5">
        <v>77932.240000000005</v>
      </c>
      <c r="E88" s="6" t="s">
        <v>151</v>
      </c>
      <c r="F88" s="4" t="s">
        <v>540</v>
      </c>
      <c r="G88" s="5">
        <v>77000</v>
      </c>
      <c r="H88" s="6" t="s">
        <v>499</v>
      </c>
      <c r="I88" s="4" t="s">
        <v>205</v>
      </c>
    </row>
    <row r="89" spans="1:9" s="7" customFormat="1" ht="87" x14ac:dyDescent="0.25">
      <c r="A89" s="6">
        <v>28</v>
      </c>
      <c r="B89" s="4" t="s">
        <v>41</v>
      </c>
      <c r="C89" s="5">
        <v>219000</v>
      </c>
      <c r="D89" s="5">
        <v>220578.71</v>
      </c>
      <c r="E89" s="6" t="s">
        <v>151</v>
      </c>
      <c r="F89" s="4" t="s">
        <v>541</v>
      </c>
      <c r="G89" s="5">
        <v>219000</v>
      </c>
      <c r="H89" s="6" t="s">
        <v>499</v>
      </c>
      <c r="I89" s="4" t="s">
        <v>206</v>
      </c>
    </row>
    <row r="90" spans="1:9" s="7" customFormat="1" ht="72" x14ac:dyDescent="0.25">
      <c r="A90" s="6">
        <v>29</v>
      </c>
      <c r="B90" s="4" t="s">
        <v>42</v>
      </c>
      <c r="C90" s="5">
        <v>248000</v>
      </c>
      <c r="D90" s="5">
        <v>287470.8</v>
      </c>
      <c r="E90" s="6" t="s">
        <v>151</v>
      </c>
      <c r="F90" s="4" t="s">
        <v>542</v>
      </c>
      <c r="G90" s="5">
        <v>248000</v>
      </c>
      <c r="H90" s="6" t="s">
        <v>499</v>
      </c>
      <c r="I90" s="4" t="s">
        <v>207</v>
      </c>
    </row>
    <row r="91" spans="1:9" s="7" customFormat="1" ht="72" x14ac:dyDescent="0.25">
      <c r="A91" s="6">
        <v>30</v>
      </c>
      <c r="B91" s="4" t="s">
        <v>43</v>
      </c>
      <c r="C91" s="5">
        <v>250000</v>
      </c>
      <c r="D91" s="5">
        <v>232590.48</v>
      </c>
      <c r="E91" s="6" t="s">
        <v>151</v>
      </c>
      <c r="F91" s="4" t="s">
        <v>543</v>
      </c>
      <c r="G91" s="5">
        <v>232500</v>
      </c>
      <c r="H91" s="6" t="s">
        <v>499</v>
      </c>
      <c r="I91" s="4" t="s">
        <v>208</v>
      </c>
    </row>
    <row r="92" spans="1:9" s="7" customFormat="1" ht="72" x14ac:dyDescent="0.25">
      <c r="A92" s="6">
        <v>31</v>
      </c>
      <c r="B92" s="4" t="s">
        <v>44</v>
      </c>
      <c r="C92" s="5">
        <v>189000</v>
      </c>
      <c r="D92" s="5">
        <v>187100.56</v>
      </c>
      <c r="E92" s="6" t="s">
        <v>151</v>
      </c>
      <c r="F92" s="4" t="s">
        <v>544</v>
      </c>
      <c r="G92" s="5">
        <v>187000</v>
      </c>
      <c r="H92" s="6" t="s">
        <v>499</v>
      </c>
      <c r="I92" s="4" t="s">
        <v>209</v>
      </c>
    </row>
    <row r="93" spans="1:9" s="7" customFormat="1" ht="72" x14ac:dyDescent="0.25">
      <c r="A93" s="6">
        <v>32</v>
      </c>
      <c r="B93" s="4" t="s">
        <v>23</v>
      </c>
      <c r="C93" s="5">
        <v>19466.669999999998</v>
      </c>
      <c r="D93" s="5">
        <v>19466.669999999998</v>
      </c>
      <c r="E93" s="6" t="s">
        <v>151</v>
      </c>
      <c r="F93" s="4" t="s">
        <v>545</v>
      </c>
      <c r="G93" s="5">
        <v>19466.669999999998</v>
      </c>
      <c r="H93" s="6" t="s">
        <v>499</v>
      </c>
      <c r="I93" s="4" t="s">
        <v>210</v>
      </c>
    </row>
    <row r="94" spans="1:9" s="7" customFormat="1" ht="72" x14ac:dyDescent="0.25">
      <c r="A94" s="6">
        <v>33</v>
      </c>
      <c r="B94" s="4" t="s">
        <v>23</v>
      </c>
      <c r="C94" s="5">
        <v>24000</v>
      </c>
      <c r="D94" s="5">
        <v>24000</v>
      </c>
      <c r="E94" s="6" t="s">
        <v>151</v>
      </c>
      <c r="F94" s="4" t="s">
        <v>546</v>
      </c>
      <c r="G94" s="5">
        <v>24000</v>
      </c>
      <c r="H94" s="6" t="s">
        <v>499</v>
      </c>
      <c r="I94" s="4" t="s">
        <v>211</v>
      </c>
    </row>
    <row r="95" spans="1:9" s="7" customFormat="1" ht="72" x14ac:dyDescent="0.25">
      <c r="A95" s="6">
        <v>34</v>
      </c>
      <c r="B95" s="4" t="s">
        <v>45</v>
      </c>
      <c r="C95" s="5">
        <v>499000</v>
      </c>
      <c r="D95" s="5">
        <v>507531.91</v>
      </c>
      <c r="E95" s="6" t="s">
        <v>151</v>
      </c>
      <c r="F95" s="4" t="s">
        <v>547</v>
      </c>
      <c r="G95" s="5">
        <v>499000</v>
      </c>
      <c r="H95" s="6" t="s">
        <v>499</v>
      </c>
      <c r="I95" s="4" t="s">
        <v>212</v>
      </c>
    </row>
    <row r="96" spans="1:9" s="7" customFormat="1" ht="72" x14ac:dyDescent="0.25">
      <c r="A96" s="6">
        <v>35</v>
      </c>
      <c r="B96" s="4" t="s">
        <v>46</v>
      </c>
      <c r="C96" s="5">
        <v>375000</v>
      </c>
      <c r="D96" s="5">
        <v>370743.36</v>
      </c>
      <c r="E96" s="6" t="s">
        <v>151</v>
      </c>
      <c r="F96" s="4" t="s">
        <v>548</v>
      </c>
      <c r="G96" s="5">
        <v>370000</v>
      </c>
      <c r="H96" s="6" t="s">
        <v>499</v>
      </c>
      <c r="I96" s="4" t="s">
        <v>213</v>
      </c>
    </row>
    <row r="97" spans="1:9" s="7" customFormat="1" ht="72" x14ac:dyDescent="0.25">
      <c r="A97" s="6">
        <v>36</v>
      </c>
      <c r="B97" s="4" t="s">
        <v>47</v>
      </c>
      <c r="C97" s="5">
        <v>25000</v>
      </c>
      <c r="D97" s="5">
        <v>22876.400000000001</v>
      </c>
      <c r="E97" s="6" t="s">
        <v>151</v>
      </c>
      <c r="F97" s="4" t="s">
        <v>549</v>
      </c>
      <c r="G97" s="5">
        <v>22800</v>
      </c>
      <c r="H97" s="6" t="s">
        <v>499</v>
      </c>
      <c r="I97" s="4" t="s">
        <v>214</v>
      </c>
    </row>
    <row r="98" spans="1:9" s="7" customFormat="1" ht="72" x14ac:dyDescent="0.25">
      <c r="A98" s="6">
        <v>37</v>
      </c>
      <c r="B98" s="4" t="s">
        <v>48</v>
      </c>
      <c r="C98" s="5">
        <v>499000</v>
      </c>
      <c r="D98" s="5">
        <v>489917.77</v>
      </c>
      <c r="E98" s="6" t="s">
        <v>151</v>
      </c>
      <c r="F98" s="4" t="s">
        <v>550</v>
      </c>
      <c r="G98" s="5">
        <v>489500</v>
      </c>
      <c r="H98" s="6" t="s">
        <v>499</v>
      </c>
      <c r="I98" s="4" t="s">
        <v>215</v>
      </c>
    </row>
    <row r="99" spans="1:9" s="7" customFormat="1" ht="72" x14ac:dyDescent="0.25">
      <c r="A99" s="6">
        <v>38</v>
      </c>
      <c r="B99" s="4" t="s">
        <v>51</v>
      </c>
      <c r="C99" s="5">
        <v>2490</v>
      </c>
      <c r="D99" s="5">
        <v>2500</v>
      </c>
      <c r="E99" s="6" t="s">
        <v>151</v>
      </c>
      <c r="F99" s="4" t="s">
        <v>553</v>
      </c>
      <c r="G99" s="5">
        <v>2490</v>
      </c>
      <c r="H99" s="6" t="s">
        <v>499</v>
      </c>
      <c r="I99" s="4" t="s">
        <v>217</v>
      </c>
    </row>
    <row r="100" spans="1:9" s="7" customFormat="1" ht="87" x14ac:dyDescent="0.25">
      <c r="A100" s="6">
        <v>39</v>
      </c>
      <c r="B100" s="4" t="s">
        <v>52</v>
      </c>
      <c r="C100" s="5">
        <v>7980</v>
      </c>
      <c r="D100" s="5">
        <v>8200</v>
      </c>
      <c r="E100" s="6" t="s">
        <v>151</v>
      </c>
      <c r="F100" s="4" t="s">
        <v>554</v>
      </c>
      <c r="G100" s="5">
        <v>7980</v>
      </c>
      <c r="H100" s="6" t="s">
        <v>499</v>
      </c>
      <c r="I100" s="4" t="s">
        <v>218</v>
      </c>
    </row>
    <row r="101" spans="1:9" s="7" customFormat="1" ht="87" x14ac:dyDescent="0.25">
      <c r="A101" s="6">
        <v>40</v>
      </c>
      <c r="B101" s="4" t="s">
        <v>53</v>
      </c>
      <c r="C101" s="5">
        <v>91920</v>
      </c>
      <c r="D101" s="5">
        <v>96000</v>
      </c>
      <c r="E101" s="6" t="s">
        <v>151</v>
      </c>
      <c r="F101" s="4" t="s">
        <v>555</v>
      </c>
      <c r="G101" s="5">
        <v>91920</v>
      </c>
      <c r="H101" s="6" t="s">
        <v>499</v>
      </c>
      <c r="I101" s="4" t="s">
        <v>219</v>
      </c>
    </row>
    <row r="102" spans="1:9" s="7" customFormat="1" ht="87" x14ac:dyDescent="0.25">
      <c r="A102" s="6">
        <v>41</v>
      </c>
      <c r="B102" s="4" t="s">
        <v>53</v>
      </c>
      <c r="C102" s="5">
        <v>24000</v>
      </c>
      <c r="D102" s="5">
        <v>24000</v>
      </c>
      <c r="E102" s="6" t="s">
        <v>151</v>
      </c>
      <c r="F102" s="4" t="s">
        <v>556</v>
      </c>
      <c r="G102" s="5">
        <v>22980</v>
      </c>
      <c r="H102" s="6" t="s">
        <v>499</v>
      </c>
      <c r="I102" s="4" t="s">
        <v>220</v>
      </c>
    </row>
    <row r="103" spans="1:9" s="7" customFormat="1" ht="72" x14ac:dyDescent="0.25">
      <c r="A103" s="6">
        <v>42</v>
      </c>
      <c r="B103" s="4" t="s">
        <v>54</v>
      </c>
      <c r="C103" s="5">
        <v>24600</v>
      </c>
      <c r="D103" s="5">
        <v>24600</v>
      </c>
      <c r="E103" s="6" t="s">
        <v>151</v>
      </c>
      <c r="F103" s="4" t="s">
        <v>558</v>
      </c>
      <c r="G103" s="5">
        <v>23940</v>
      </c>
      <c r="H103" s="6" t="s">
        <v>499</v>
      </c>
      <c r="I103" s="4" t="s">
        <v>221</v>
      </c>
    </row>
    <row r="104" spans="1:9" s="7" customFormat="1" ht="72" x14ac:dyDescent="0.25">
      <c r="A104" s="6">
        <v>43</v>
      </c>
      <c r="B104" s="4" t="s">
        <v>27</v>
      </c>
      <c r="C104" s="5">
        <v>9960</v>
      </c>
      <c r="D104" s="5">
        <v>10000</v>
      </c>
      <c r="E104" s="6" t="s">
        <v>151</v>
      </c>
      <c r="F104" s="4" t="s">
        <v>557</v>
      </c>
      <c r="G104" s="5">
        <v>9960</v>
      </c>
      <c r="H104" s="6" t="s">
        <v>499</v>
      </c>
      <c r="I104" s="4" t="s">
        <v>222</v>
      </c>
    </row>
    <row r="105" spans="1:9" s="7" customFormat="1" ht="72" x14ac:dyDescent="0.25">
      <c r="A105" s="6">
        <v>44</v>
      </c>
      <c r="B105" s="4" t="s">
        <v>152</v>
      </c>
      <c r="C105" s="5">
        <v>230466.6</v>
      </c>
      <c r="D105" s="5">
        <v>230466.6</v>
      </c>
      <c r="E105" s="6" t="s">
        <v>151</v>
      </c>
      <c r="F105" s="4" t="s">
        <v>575</v>
      </c>
      <c r="G105" s="5">
        <v>230466.6</v>
      </c>
      <c r="H105" s="6" t="s">
        <v>499</v>
      </c>
      <c r="I105" s="4" t="s">
        <v>240</v>
      </c>
    </row>
    <row r="106" spans="1:9" s="7" customFormat="1" ht="72" x14ac:dyDescent="0.25">
      <c r="A106" s="6">
        <v>45</v>
      </c>
      <c r="B106" s="4" t="s">
        <v>152</v>
      </c>
      <c r="C106" s="5">
        <v>9525.6</v>
      </c>
      <c r="D106" s="5">
        <v>9525.6</v>
      </c>
      <c r="E106" s="6" t="s">
        <v>151</v>
      </c>
      <c r="F106" s="4" t="s">
        <v>576</v>
      </c>
      <c r="G106" s="5">
        <v>9525.6</v>
      </c>
      <c r="H106" s="6" t="s">
        <v>499</v>
      </c>
      <c r="I106" s="4" t="s">
        <v>241</v>
      </c>
    </row>
    <row r="107" spans="1:9" s="7" customFormat="1" ht="72" x14ac:dyDescent="0.25">
      <c r="A107" s="6">
        <v>46</v>
      </c>
      <c r="B107" s="4" t="s">
        <v>152</v>
      </c>
      <c r="C107" s="5">
        <v>12965.4</v>
      </c>
      <c r="D107" s="5">
        <v>12965.4</v>
      </c>
      <c r="E107" s="6" t="s">
        <v>151</v>
      </c>
      <c r="F107" s="4" t="s">
        <v>577</v>
      </c>
      <c r="G107" s="5">
        <v>12965.4</v>
      </c>
      <c r="H107" s="6" t="s">
        <v>499</v>
      </c>
      <c r="I107" s="4" t="s">
        <v>242</v>
      </c>
    </row>
    <row r="108" spans="1:9" s="14" customFormat="1" ht="21.75" x14ac:dyDescent="0.5">
      <c r="A108" s="11"/>
      <c r="B108" s="12"/>
      <c r="C108" s="36">
        <f>SUM(C62:C107)</f>
        <v>5785532.2699999996</v>
      </c>
      <c r="D108" s="37">
        <f>SUM(D62:D107)</f>
        <v>5664659.7799999993</v>
      </c>
      <c r="E108" s="11"/>
      <c r="F108" s="11"/>
      <c r="G108" s="11"/>
      <c r="H108" s="11"/>
      <c r="I108" s="11"/>
    </row>
    <row r="109" spans="1:9" s="14" customFormat="1" ht="21.75" x14ac:dyDescent="0.5">
      <c r="A109" s="67" t="s">
        <v>786</v>
      </c>
      <c r="B109" s="67"/>
      <c r="C109" s="67"/>
      <c r="D109" s="67"/>
      <c r="E109" s="67"/>
      <c r="F109" s="67"/>
      <c r="G109" s="67"/>
      <c r="H109" s="67"/>
      <c r="I109" s="67"/>
    </row>
    <row r="110" spans="1:9" s="14" customFormat="1" ht="21.75" x14ac:dyDescent="0.5">
      <c r="A110" s="67" t="s">
        <v>787</v>
      </c>
      <c r="B110" s="67"/>
      <c r="C110" s="67"/>
      <c r="D110" s="67"/>
      <c r="E110" s="67"/>
      <c r="F110" s="67"/>
      <c r="G110" s="67"/>
      <c r="H110" s="67"/>
      <c r="I110" s="67"/>
    </row>
    <row r="111" spans="1:9" s="14" customFormat="1" ht="21.75" x14ac:dyDescent="0.5">
      <c r="A111" s="67" t="s">
        <v>5</v>
      </c>
      <c r="B111" s="67"/>
      <c r="C111" s="67"/>
      <c r="D111" s="67"/>
      <c r="E111" s="67"/>
      <c r="F111" s="67"/>
      <c r="G111" s="67"/>
      <c r="H111" s="67"/>
      <c r="I111" s="67"/>
    </row>
    <row r="112" spans="1:9" s="14" customFormat="1" ht="21.75" x14ac:dyDescent="0.5">
      <c r="A112" s="11"/>
      <c r="B112" s="19" t="s">
        <v>6</v>
      </c>
      <c r="C112" s="20" t="s">
        <v>7</v>
      </c>
      <c r="D112" s="73" t="s">
        <v>15</v>
      </c>
      <c r="E112" s="74"/>
      <c r="F112" s="11"/>
      <c r="G112" s="19" t="s">
        <v>17</v>
      </c>
      <c r="H112" s="21" t="s">
        <v>774</v>
      </c>
      <c r="I112" s="11"/>
    </row>
    <row r="113" spans="1:9" s="14" customFormat="1" ht="21.75" x14ac:dyDescent="0.5">
      <c r="A113" s="11"/>
      <c r="B113" s="22" t="s">
        <v>8</v>
      </c>
      <c r="C113" s="23">
        <v>0</v>
      </c>
      <c r="D113" s="68">
        <v>0</v>
      </c>
      <c r="E113" s="69"/>
      <c r="F113" s="11"/>
      <c r="G113" s="19" t="s">
        <v>13</v>
      </c>
      <c r="H113" s="21" t="s">
        <v>774</v>
      </c>
      <c r="I113" s="11"/>
    </row>
    <row r="114" spans="1:9" s="14" customFormat="1" ht="21.75" x14ac:dyDescent="0.5">
      <c r="A114" s="11"/>
      <c r="B114" s="22" t="s">
        <v>9</v>
      </c>
      <c r="C114" s="23">
        <v>0</v>
      </c>
      <c r="D114" s="68">
        <v>0</v>
      </c>
      <c r="E114" s="69"/>
      <c r="F114" s="11"/>
      <c r="G114" s="24"/>
      <c r="H114" s="24"/>
      <c r="I114" s="11"/>
    </row>
    <row r="115" spans="1:9" s="14" customFormat="1" ht="21.75" x14ac:dyDescent="0.5">
      <c r="A115" s="11"/>
      <c r="B115" s="22" t="s">
        <v>10</v>
      </c>
      <c r="C115" s="23">
        <v>46</v>
      </c>
      <c r="D115" s="77">
        <f>+C108</f>
        <v>5785532.2699999996</v>
      </c>
      <c r="E115" s="78"/>
      <c r="F115" s="11"/>
      <c r="G115" s="11"/>
      <c r="H115" s="11"/>
      <c r="I115" s="11"/>
    </row>
    <row r="116" spans="1:9" s="14" customFormat="1" ht="21.75" x14ac:dyDescent="0.5">
      <c r="A116" s="11"/>
      <c r="B116" s="22" t="s">
        <v>16</v>
      </c>
      <c r="C116" s="23"/>
      <c r="D116" s="25"/>
      <c r="E116" s="26"/>
      <c r="F116" s="11"/>
      <c r="G116" s="11"/>
      <c r="H116" s="11"/>
      <c r="I116" s="11"/>
    </row>
    <row r="117" spans="1:9" s="14" customFormat="1" ht="21.75" x14ac:dyDescent="0.5">
      <c r="A117" s="11"/>
      <c r="B117" s="19" t="s">
        <v>12</v>
      </c>
      <c r="C117" s="23">
        <f>SUM(C113:C116)</f>
        <v>46</v>
      </c>
      <c r="D117" s="77">
        <f>SUM(D113:D116)</f>
        <v>5785532.2699999996</v>
      </c>
      <c r="E117" s="78"/>
      <c r="F117" s="11"/>
      <c r="G117" s="11"/>
      <c r="H117" s="11"/>
      <c r="I117" s="11"/>
    </row>
    <row r="118" spans="1:9" s="14" customFormat="1" ht="21.75" x14ac:dyDescent="0.5">
      <c r="A118" s="11"/>
      <c r="B118" s="13"/>
      <c r="C118" s="62"/>
      <c r="D118" s="64"/>
      <c r="E118" s="64"/>
      <c r="F118" s="11"/>
      <c r="G118" s="11"/>
      <c r="H118" s="11"/>
      <c r="I118" s="11"/>
    </row>
    <row r="119" spans="1:9" s="14" customFormat="1" ht="21.75" x14ac:dyDescent="0.5">
      <c r="A119" s="11"/>
      <c r="B119" s="13"/>
      <c r="C119" s="62"/>
      <c r="D119" s="64"/>
      <c r="E119" s="64"/>
      <c r="F119" s="11"/>
      <c r="G119" s="11"/>
      <c r="H119" s="11"/>
      <c r="I119" s="11"/>
    </row>
    <row r="120" spans="1:9" s="14" customFormat="1" ht="21.75" x14ac:dyDescent="0.5">
      <c r="A120" s="11"/>
      <c r="B120" s="13"/>
      <c r="C120" s="62"/>
      <c r="D120" s="64"/>
      <c r="E120" s="64"/>
      <c r="F120" s="11"/>
      <c r="G120" s="11"/>
      <c r="H120" s="11"/>
      <c r="I120" s="11"/>
    </row>
    <row r="121" spans="1:9" s="14" customFormat="1" ht="21.75" x14ac:dyDescent="0.5">
      <c r="A121" s="11"/>
      <c r="B121" s="13"/>
      <c r="C121" s="62"/>
      <c r="D121" s="64"/>
      <c r="E121" s="64"/>
      <c r="F121" s="11"/>
      <c r="G121" s="11"/>
      <c r="H121" s="11"/>
      <c r="I121" s="11"/>
    </row>
    <row r="122" spans="1:9" s="14" customFormat="1" ht="21.75" x14ac:dyDescent="0.5">
      <c r="A122" s="11"/>
      <c r="B122" s="13"/>
      <c r="C122" s="62"/>
      <c r="D122" s="64"/>
      <c r="E122" s="64"/>
      <c r="F122" s="11"/>
      <c r="G122" s="11"/>
      <c r="H122" s="11"/>
      <c r="I122" s="11"/>
    </row>
    <row r="123" spans="1:9" s="14" customFormat="1" ht="21.75" x14ac:dyDescent="0.5">
      <c r="A123" s="11"/>
      <c r="B123" s="13"/>
      <c r="C123" s="62"/>
      <c r="D123" s="64"/>
      <c r="E123" s="64"/>
      <c r="F123" s="11"/>
      <c r="G123" s="11"/>
      <c r="H123" s="11"/>
      <c r="I123" s="11"/>
    </row>
    <row r="124" spans="1:9" s="14" customFormat="1" ht="21.75" x14ac:dyDescent="0.5">
      <c r="A124" s="11"/>
      <c r="B124" s="13"/>
      <c r="C124" s="62"/>
      <c r="D124" s="64"/>
      <c r="E124" s="64"/>
      <c r="F124" s="11"/>
      <c r="G124" s="11"/>
      <c r="H124" s="11"/>
      <c r="I124" s="11"/>
    </row>
    <row r="125" spans="1:9" s="14" customFormat="1" ht="21.75" x14ac:dyDescent="0.5">
      <c r="A125" s="11"/>
      <c r="B125" s="13"/>
      <c r="C125" s="62"/>
      <c r="D125" s="64"/>
      <c r="E125" s="64"/>
      <c r="F125" s="11"/>
      <c r="G125" s="11"/>
      <c r="H125" s="11"/>
      <c r="I125" s="11"/>
    </row>
    <row r="126" spans="1:9" s="14" customFormat="1" ht="21.75" x14ac:dyDescent="0.5">
      <c r="A126" s="11"/>
      <c r="B126" s="13"/>
      <c r="C126" s="62"/>
      <c r="D126" s="64"/>
      <c r="E126" s="64"/>
      <c r="F126" s="11"/>
      <c r="G126" s="11"/>
      <c r="H126" s="11"/>
      <c r="I126" s="11"/>
    </row>
    <row r="127" spans="1:9" s="14" customFormat="1" ht="21.75" x14ac:dyDescent="0.5">
      <c r="A127" s="11"/>
      <c r="B127" s="13"/>
      <c r="C127" s="62"/>
      <c r="D127" s="64"/>
      <c r="E127" s="64"/>
      <c r="F127" s="11"/>
      <c r="G127" s="11"/>
      <c r="H127" s="11"/>
      <c r="I127" s="11"/>
    </row>
    <row r="128" spans="1:9" s="14" customFormat="1" ht="21.75" x14ac:dyDescent="0.5">
      <c r="A128" s="11"/>
      <c r="B128" s="13"/>
      <c r="C128" s="62"/>
      <c r="D128" s="64"/>
      <c r="E128" s="64"/>
      <c r="F128" s="11"/>
      <c r="G128" s="11"/>
      <c r="H128" s="11"/>
      <c r="I128" s="11"/>
    </row>
    <row r="129" spans="1:9" s="14" customFormat="1" ht="21.75" x14ac:dyDescent="0.5">
      <c r="A129" s="11"/>
      <c r="B129" s="13"/>
      <c r="C129" s="62"/>
      <c r="D129" s="64"/>
      <c r="E129" s="64"/>
      <c r="F129" s="11"/>
      <c r="G129" s="11"/>
      <c r="H129" s="11"/>
      <c r="I129" s="11"/>
    </row>
    <row r="130" spans="1:9" s="14" customFormat="1" ht="21.75" x14ac:dyDescent="0.5">
      <c r="A130" s="11"/>
      <c r="B130" s="13"/>
      <c r="C130" s="62"/>
      <c r="D130" s="64"/>
      <c r="E130" s="64"/>
      <c r="F130" s="11"/>
      <c r="G130" s="11"/>
      <c r="H130" s="11"/>
      <c r="I130" s="11"/>
    </row>
    <row r="131" spans="1:9" s="14" customFormat="1" ht="21.75" x14ac:dyDescent="0.5">
      <c r="A131" s="11"/>
      <c r="B131" s="13"/>
      <c r="C131" s="62"/>
      <c r="D131" s="64"/>
      <c r="E131" s="64"/>
      <c r="F131" s="11"/>
      <c r="G131" s="11"/>
      <c r="H131" s="11"/>
      <c r="I131" s="11"/>
    </row>
    <row r="132" spans="1:9" s="14" customFormat="1" ht="21.75" x14ac:dyDescent="0.5">
      <c r="A132" s="11"/>
      <c r="B132" s="13"/>
      <c r="C132" s="62"/>
      <c r="D132" s="64"/>
      <c r="E132" s="64"/>
      <c r="F132" s="11"/>
      <c r="G132" s="11"/>
      <c r="H132" s="11"/>
      <c r="I132" s="11"/>
    </row>
    <row r="133" spans="1:9" s="14" customFormat="1" ht="21.75" x14ac:dyDescent="0.5">
      <c r="A133" s="11"/>
      <c r="B133" s="13"/>
      <c r="C133" s="62"/>
      <c r="D133" s="64"/>
      <c r="E133" s="64"/>
      <c r="F133" s="11"/>
      <c r="G133" s="11"/>
      <c r="H133" s="11"/>
      <c r="I133" s="11"/>
    </row>
    <row r="134" spans="1:9" s="14" customFormat="1" ht="22.5" customHeight="1" x14ac:dyDescent="0.5">
      <c r="A134" s="11"/>
      <c r="B134" s="13"/>
      <c r="C134" s="62"/>
      <c r="D134" s="64"/>
      <c r="E134" s="64"/>
      <c r="F134" s="11"/>
      <c r="G134" s="11"/>
      <c r="H134" s="11"/>
      <c r="I134" s="11"/>
    </row>
    <row r="135" spans="1:9" s="14" customFormat="1" ht="22.5" customHeight="1" x14ac:dyDescent="0.5">
      <c r="A135" s="11"/>
      <c r="B135" s="13"/>
      <c r="C135" s="62"/>
      <c r="D135" s="64"/>
      <c r="E135" s="64"/>
      <c r="F135" s="11"/>
      <c r="G135" s="11"/>
      <c r="H135" s="11"/>
      <c r="I135" s="11"/>
    </row>
    <row r="136" spans="1:9" s="14" customFormat="1" ht="21.75" x14ac:dyDescent="0.5">
      <c r="A136" s="11"/>
      <c r="B136" s="13"/>
      <c r="C136" s="62"/>
      <c r="D136" s="64"/>
      <c r="E136" s="64"/>
      <c r="F136" s="11"/>
      <c r="G136" s="11"/>
      <c r="H136" s="11"/>
      <c r="I136" s="11"/>
    </row>
    <row r="137" spans="1:9" s="14" customFormat="1" ht="21.75" x14ac:dyDescent="0.5">
      <c r="A137" s="11"/>
      <c r="B137" s="12"/>
      <c r="C137" s="11"/>
      <c r="D137" s="11"/>
      <c r="E137" s="11"/>
      <c r="F137" s="11"/>
      <c r="G137" s="11"/>
      <c r="H137" s="11"/>
      <c r="I137" s="13" t="s">
        <v>769</v>
      </c>
    </row>
    <row r="138" spans="1:9" s="14" customFormat="1" ht="21.75" x14ac:dyDescent="0.5">
      <c r="A138" s="67" t="s">
        <v>791</v>
      </c>
      <c r="B138" s="67"/>
      <c r="C138" s="67"/>
      <c r="D138" s="67"/>
      <c r="E138" s="67"/>
      <c r="F138" s="67"/>
      <c r="G138" s="67"/>
      <c r="H138" s="67"/>
      <c r="I138" s="67"/>
    </row>
    <row r="139" spans="1:9" s="14" customFormat="1" ht="21.75" x14ac:dyDescent="0.5">
      <c r="A139" s="67" t="s">
        <v>772</v>
      </c>
      <c r="B139" s="67"/>
      <c r="C139" s="67"/>
      <c r="D139" s="67"/>
      <c r="E139" s="67"/>
      <c r="F139" s="67"/>
      <c r="G139" s="67"/>
      <c r="H139" s="67"/>
      <c r="I139" s="67"/>
    </row>
    <row r="140" spans="1:9" s="14" customFormat="1" ht="21.75" x14ac:dyDescent="0.5">
      <c r="A140" s="67" t="s">
        <v>789</v>
      </c>
      <c r="B140" s="67"/>
      <c r="C140" s="67"/>
      <c r="D140" s="67"/>
      <c r="E140" s="67"/>
      <c r="F140" s="67"/>
      <c r="G140" s="67"/>
      <c r="H140" s="67"/>
      <c r="I140" s="67"/>
    </row>
    <row r="141" spans="1:9" s="10" customFormat="1" ht="18.75" x14ac:dyDescent="0.3">
      <c r="A141" s="8"/>
      <c r="B141" s="9"/>
      <c r="C141" s="35"/>
      <c r="D141" s="35"/>
      <c r="E141" s="8"/>
      <c r="F141" s="8"/>
      <c r="G141" s="8"/>
      <c r="H141" s="8"/>
      <c r="I141" s="8"/>
    </row>
    <row r="142" spans="1:9" ht="75" customHeight="1" x14ac:dyDescent="0.25">
      <c r="A142" s="1" t="s">
        <v>0</v>
      </c>
      <c r="B142" s="2" t="s">
        <v>1</v>
      </c>
      <c r="C142" s="3" t="s">
        <v>4</v>
      </c>
      <c r="D142" s="3" t="s">
        <v>18</v>
      </c>
      <c r="E142" s="1" t="s">
        <v>2</v>
      </c>
      <c r="F142" s="3" t="s">
        <v>19</v>
      </c>
      <c r="G142" s="2" t="s">
        <v>20</v>
      </c>
      <c r="H142" s="2" t="s">
        <v>3</v>
      </c>
      <c r="I142" s="2" t="s">
        <v>21</v>
      </c>
    </row>
    <row r="143" spans="1:9" s="7" customFormat="1" ht="72" x14ac:dyDescent="0.25">
      <c r="A143" s="6">
        <v>1</v>
      </c>
      <c r="B143" s="4" t="s">
        <v>49</v>
      </c>
      <c r="C143" s="5">
        <v>499000</v>
      </c>
      <c r="D143" s="5">
        <v>419039.89</v>
      </c>
      <c r="E143" s="6" t="s">
        <v>151</v>
      </c>
      <c r="F143" s="4" t="s">
        <v>551</v>
      </c>
      <c r="G143" s="5">
        <v>419000</v>
      </c>
      <c r="H143" s="6" t="s">
        <v>499</v>
      </c>
      <c r="I143" s="4" t="s">
        <v>790</v>
      </c>
    </row>
    <row r="144" spans="1:9" s="7" customFormat="1" ht="72" x14ac:dyDescent="0.25">
      <c r="A144" s="6">
        <v>2</v>
      </c>
      <c r="B144" s="4" t="s">
        <v>50</v>
      </c>
      <c r="C144" s="5">
        <v>432000</v>
      </c>
      <c r="D144" s="5">
        <v>353876.41</v>
      </c>
      <c r="E144" s="6" t="s">
        <v>151</v>
      </c>
      <c r="F144" s="4" t="s">
        <v>552</v>
      </c>
      <c r="G144" s="5">
        <v>353800</v>
      </c>
      <c r="H144" s="6" t="s">
        <v>499</v>
      </c>
      <c r="I144" s="4" t="s">
        <v>216</v>
      </c>
    </row>
    <row r="145" spans="1:9" s="7" customFormat="1" ht="72" x14ac:dyDescent="0.25">
      <c r="A145" s="6">
        <v>3</v>
      </c>
      <c r="B145" s="4" t="s">
        <v>155</v>
      </c>
      <c r="C145" s="5">
        <v>4880</v>
      </c>
      <c r="D145" s="5">
        <v>4880</v>
      </c>
      <c r="E145" s="6" t="s">
        <v>151</v>
      </c>
      <c r="F145" s="4" t="s">
        <v>559</v>
      </c>
      <c r="G145" s="5">
        <v>4880</v>
      </c>
      <c r="H145" s="6" t="s">
        <v>499</v>
      </c>
      <c r="I145" s="4" t="s">
        <v>223</v>
      </c>
    </row>
    <row r="146" spans="1:9" s="7" customFormat="1" ht="72" x14ac:dyDescent="0.25">
      <c r="A146" s="6">
        <v>4</v>
      </c>
      <c r="B146" s="4" t="s">
        <v>156</v>
      </c>
      <c r="C146" s="5">
        <v>131300</v>
      </c>
      <c r="D146" s="5">
        <v>131300</v>
      </c>
      <c r="E146" s="6" t="s">
        <v>151</v>
      </c>
      <c r="F146" s="4" t="s">
        <v>560</v>
      </c>
      <c r="G146" s="5">
        <v>131300</v>
      </c>
      <c r="H146" s="6" t="s">
        <v>499</v>
      </c>
      <c r="I146" s="4" t="s">
        <v>224</v>
      </c>
    </row>
    <row r="147" spans="1:9" s="7" customFormat="1" ht="72" x14ac:dyDescent="0.25">
      <c r="A147" s="6">
        <v>5</v>
      </c>
      <c r="B147" s="4" t="s">
        <v>157</v>
      </c>
      <c r="C147" s="5">
        <v>3000</v>
      </c>
      <c r="D147" s="5">
        <v>3000</v>
      </c>
      <c r="E147" s="6" t="s">
        <v>151</v>
      </c>
      <c r="F147" s="4" t="s">
        <v>561</v>
      </c>
      <c r="G147" s="5">
        <v>3000</v>
      </c>
      <c r="H147" s="6" t="s">
        <v>499</v>
      </c>
      <c r="I147" s="4" t="s">
        <v>225</v>
      </c>
    </row>
    <row r="148" spans="1:9" s="7" customFormat="1" ht="72" x14ac:dyDescent="0.25">
      <c r="A148" s="6">
        <v>6</v>
      </c>
      <c r="B148" s="4" t="s">
        <v>55</v>
      </c>
      <c r="C148" s="5">
        <v>7370</v>
      </c>
      <c r="D148" s="5">
        <v>7370</v>
      </c>
      <c r="E148" s="6" t="s">
        <v>151</v>
      </c>
      <c r="F148" s="4" t="s">
        <v>562</v>
      </c>
      <c r="G148" s="5">
        <v>7370</v>
      </c>
      <c r="H148" s="6" t="s">
        <v>499</v>
      </c>
      <c r="I148" s="4" t="s">
        <v>226</v>
      </c>
    </row>
    <row r="149" spans="1:9" s="7" customFormat="1" ht="72" x14ac:dyDescent="0.25">
      <c r="A149" s="6">
        <v>7</v>
      </c>
      <c r="B149" s="4" t="s">
        <v>158</v>
      </c>
      <c r="C149" s="5">
        <v>40600</v>
      </c>
      <c r="D149" s="5">
        <v>40600</v>
      </c>
      <c r="E149" s="6" t="s">
        <v>151</v>
      </c>
      <c r="F149" s="4" t="s">
        <v>563</v>
      </c>
      <c r="G149" s="5">
        <v>40600</v>
      </c>
      <c r="H149" s="6" t="s">
        <v>499</v>
      </c>
      <c r="I149" s="4" t="s">
        <v>227</v>
      </c>
    </row>
    <row r="150" spans="1:9" s="7" customFormat="1" ht="72" x14ac:dyDescent="0.25">
      <c r="A150" s="6">
        <v>8</v>
      </c>
      <c r="B150" s="4" t="s">
        <v>228</v>
      </c>
      <c r="C150" s="5">
        <v>5280</v>
      </c>
      <c r="D150" s="5">
        <v>5280</v>
      </c>
      <c r="E150" s="6" t="s">
        <v>151</v>
      </c>
      <c r="F150" s="4" t="s">
        <v>564</v>
      </c>
      <c r="G150" s="5">
        <v>5280</v>
      </c>
      <c r="H150" s="6" t="s">
        <v>499</v>
      </c>
      <c r="I150" s="4" t="s">
        <v>229</v>
      </c>
    </row>
    <row r="151" spans="1:9" s="7" customFormat="1" ht="72" x14ac:dyDescent="0.25">
      <c r="A151" s="6">
        <v>9</v>
      </c>
      <c r="B151" s="4" t="s">
        <v>230</v>
      </c>
      <c r="C151" s="5">
        <v>1840</v>
      </c>
      <c r="D151" s="5">
        <v>1840</v>
      </c>
      <c r="E151" s="6" t="s">
        <v>151</v>
      </c>
      <c r="F151" s="4" t="s">
        <v>565</v>
      </c>
      <c r="G151" s="5">
        <v>1840</v>
      </c>
      <c r="H151" s="6" t="s">
        <v>499</v>
      </c>
      <c r="I151" s="4" t="s">
        <v>231</v>
      </c>
    </row>
    <row r="152" spans="1:9" s="7" customFormat="1" ht="72" x14ac:dyDescent="0.25">
      <c r="A152" s="6">
        <v>10</v>
      </c>
      <c r="B152" s="4" t="s">
        <v>56</v>
      </c>
      <c r="C152" s="5">
        <v>38000</v>
      </c>
      <c r="D152" s="5">
        <v>35847.730000000003</v>
      </c>
      <c r="E152" s="6" t="s">
        <v>151</v>
      </c>
      <c r="F152" s="4" t="s">
        <v>566</v>
      </c>
      <c r="G152" s="5">
        <v>35800</v>
      </c>
      <c r="H152" s="6" t="s">
        <v>499</v>
      </c>
      <c r="I152" s="4" t="s">
        <v>232</v>
      </c>
    </row>
    <row r="153" spans="1:9" s="7" customFormat="1" ht="72" x14ac:dyDescent="0.25">
      <c r="A153" s="6">
        <v>11</v>
      </c>
      <c r="B153" s="4" t="s">
        <v>228</v>
      </c>
      <c r="C153" s="5">
        <v>9400</v>
      </c>
      <c r="D153" s="5">
        <v>9400</v>
      </c>
      <c r="E153" s="6" t="s">
        <v>151</v>
      </c>
      <c r="F153" s="4" t="s">
        <v>567</v>
      </c>
      <c r="G153" s="5">
        <v>9400</v>
      </c>
      <c r="H153" s="6" t="s">
        <v>499</v>
      </c>
      <c r="I153" s="4" t="s">
        <v>233</v>
      </c>
    </row>
    <row r="154" spans="1:9" s="7" customFormat="1" ht="72" x14ac:dyDescent="0.25">
      <c r="A154" s="6">
        <v>12</v>
      </c>
      <c r="B154" s="4" t="s">
        <v>156</v>
      </c>
      <c r="C154" s="5">
        <v>18710</v>
      </c>
      <c r="D154" s="5">
        <v>18710</v>
      </c>
      <c r="E154" s="6" t="s">
        <v>151</v>
      </c>
      <c r="F154" s="4" t="s">
        <v>568</v>
      </c>
      <c r="G154" s="5">
        <v>18710</v>
      </c>
      <c r="H154" s="6" t="s">
        <v>499</v>
      </c>
      <c r="I154" s="4" t="s">
        <v>234</v>
      </c>
    </row>
    <row r="155" spans="1:9" s="7" customFormat="1" ht="87" x14ac:dyDescent="0.25">
      <c r="A155" s="6">
        <v>13</v>
      </c>
      <c r="B155" s="4" t="s">
        <v>57</v>
      </c>
      <c r="C155" s="5">
        <v>334400</v>
      </c>
      <c r="D155" s="5">
        <v>334425.28000000003</v>
      </c>
      <c r="E155" s="6" t="s">
        <v>151</v>
      </c>
      <c r="F155" s="4" t="s">
        <v>569</v>
      </c>
      <c r="G155" s="5">
        <v>334400</v>
      </c>
      <c r="H155" s="6" t="s">
        <v>499</v>
      </c>
      <c r="I155" s="4" t="s">
        <v>235</v>
      </c>
    </row>
    <row r="156" spans="1:9" s="7" customFormat="1" ht="87" x14ac:dyDescent="0.25">
      <c r="A156" s="6">
        <v>14</v>
      </c>
      <c r="B156" s="4" t="s">
        <v>58</v>
      </c>
      <c r="C156" s="5">
        <v>64000</v>
      </c>
      <c r="D156" s="5">
        <v>64000</v>
      </c>
      <c r="E156" s="6" t="s">
        <v>151</v>
      </c>
      <c r="F156" s="4" t="s">
        <v>570</v>
      </c>
      <c r="G156" s="5">
        <v>63960</v>
      </c>
      <c r="H156" s="6" t="s">
        <v>499</v>
      </c>
      <c r="I156" s="4" t="s">
        <v>236</v>
      </c>
    </row>
    <row r="157" spans="1:9" s="7" customFormat="1" ht="72" x14ac:dyDescent="0.25">
      <c r="A157" s="6">
        <v>15</v>
      </c>
      <c r="B157" s="4" t="s">
        <v>59</v>
      </c>
      <c r="C157" s="5">
        <v>3300</v>
      </c>
      <c r="D157" s="5">
        <v>3300</v>
      </c>
      <c r="E157" s="6" t="s">
        <v>151</v>
      </c>
      <c r="F157" s="4" t="s">
        <v>571</v>
      </c>
      <c r="G157" s="5">
        <v>3300</v>
      </c>
      <c r="H157" s="6" t="s">
        <v>499</v>
      </c>
      <c r="I157" s="4" t="s">
        <v>792</v>
      </c>
    </row>
    <row r="158" spans="1:9" s="7" customFormat="1" ht="72" x14ac:dyDescent="0.25">
      <c r="A158" s="6">
        <v>16</v>
      </c>
      <c r="B158" s="4" t="s">
        <v>60</v>
      </c>
      <c r="C158" s="5">
        <v>34200</v>
      </c>
      <c r="D158" s="5">
        <v>34200</v>
      </c>
      <c r="E158" s="6" t="s">
        <v>151</v>
      </c>
      <c r="F158" s="4" t="s">
        <v>572</v>
      </c>
      <c r="G158" s="5">
        <v>34140</v>
      </c>
      <c r="H158" s="6" t="s">
        <v>499</v>
      </c>
      <c r="I158" s="4" t="s">
        <v>237</v>
      </c>
    </row>
    <row r="159" spans="1:9" s="7" customFormat="1" ht="72" x14ac:dyDescent="0.25">
      <c r="A159" s="6">
        <v>17</v>
      </c>
      <c r="B159" s="4" t="s">
        <v>61</v>
      </c>
      <c r="C159" s="5">
        <v>166000</v>
      </c>
      <c r="D159" s="5">
        <v>124213.66</v>
      </c>
      <c r="E159" s="6" t="s">
        <v>151</v>
      </c>
      <c r="F159" s="4" t="s">
        <v>573</v>
      </c>
      <c r="G159" s="5">
        <v>124000</v>
      </c>
      <c r="H159" s="6" t="s">
        <v>499</v>
      </c>
      <c r="I159" s="4" t="s">
        <v>238</v>
      </c>
    </row>
    <row r="160" spans="1:9" s="7" customFormat="1" ht="72" x14ac:dyDescent="0.25">
      <c r="A160" s="6">
        <v>18</v>
      </c>
      <c r="B160" s="4" t="s">
        <v>62</v>
      </c>
      <c r="C160" s="5">
        <v>190000</v>
      </c>
      <c r="D160" s="5">
        <v>183757.53</v>
      </c>
      <c r="E160" s="6" t="s">
        <v>151</v>
      </c>
      <c r="F160" s="4" t="s">
        <v>574</v>
      </c>
      <c r="G160" s="5">
        <v>183000</v>
      </c>
      <c r="H160" s="6" t="s">
        <v>499</v>
      </c>
      <c r="I160" s="4" t="s">
        <v>239</v>
      </c>
    </row>
    <row r="161" spans="1:9" s="7" customFormat="1" ht="72" x14ac:dyDescent="0.25">
      <c r="A161" s="6">
        <v>19</v>
      </c>
      <c r="B161" s="4" t="s">
        <v>63</v>
      </c>
      <c r="C161" s="5">
        <v>392000</v>
      </c>
      <c r="D161" s="5">
        <v>322028.96999999997</v>
      </c>
      <c r="E161" s="6" t="s">
        <v>151</v>
      </c>
      <c r="F161" s="4" t="s">
        <v>578</v>
      </c>
      <c r="G161" s="5">
        <v>322000</v>
      </c>
      <c r="H161" s="6" t="s">
        <v>499</v>
      </c>
      <c r="I161" s="4" t="s">
        <v>243</v>
      </c>
    </row>
    <row r="162" spans="1:9" s="7" customFormat="1" ht="72" x14ac:dyDescent="0.25">
      <c r="A162" s="6">
        <v>20</v>
      </c>
      <c r="B162" s="4" t="s">
        <v>23</v>
      </c>
      <c r="C162" s="5">
        <v>48000</v>
      </c>
      <c r="D162" s="5">
        <v>48000</v>
      </c>
      <c r="E162" s="6" t="s">
        <v>151</v>
      </c>
      <c r="F162" s="4" t="s">
        <v>579</v>
      </c>
      <c r="G162" s="5">
        <v>48000</v>
      </c>
      <c r="H162" s="6" t="s">
        <v>499</v>
      </c>
      <c r="I162" s="4" t="s">
        <v>244</v>
      </c>
    </row>
    <row r="163" spans="1:9" s="7" customFormat="1" ht="72" x14ac:dyDescent="0.25">
      <c r="A163" s="6">
        <v>21</v>
      </c>
      <c r="B163" s="4" t="s">
        <v>23</v>
      </c>
      <c r="C163" s="5">
        <v>23600</v>
      </c>
      <c r="D163" s="5">
        <v>23600</v>
      </c>
      <c r="E163" s="6" t="s">
        <v>151</v>
      </c>
      <c r="F163" s="4" t="s">
        <v>580</v>
      </c>
      <c r="G163" s="5">
        <v>23600</v>
      </c>
      <c r="H163" s="6" t="s">
        <v>499</v>
      </c>
      <c r="I163" s="4" t="s">
        <v>245</v>
      </c>
    </row>
    <row r="164" spans="1:9" s="7" customFormat="1" ht="72" x14ac:dyDescent="0.25">
      <c r="A164" s="6">
        <v>22</v>
      </c>
      <c r="B164" s="4" t="s">
        <v>152</v>
      </c>
      <c r="C164" s="5">
        <v>69192.899999999994</v>
      </c>
      <c r="D164" s="5">
        <v>69192.899999999994</v>
      </c>
      <c r="E164" s="6" t="s">
        <v>151</v>
      </c>
      <c r="F164" s="4" t="s">
        <v>583</v>
      </c>
      <c r="G164" s="5">
        <v>69192.899999999994</v>
      </c>
      <c r="H164" s="6" t="s">
        <v>499</v>
      </c>
      <c r="I164" s="4" t="s">
        <v>249</v>
      </c>
    </row>
    <row r="165" spans="1:9" s="7" customFormat="1" ht="72" x14ac:dyDescent="0.25">
      <c r="A165" s="6">
        <v>23</v>
      </c>
      <c r="B165" s="4" t="s">
        <v>152</v>
      </c>
      <c r="C165" s="5">
        <v>50835.6</v>
      </c>
      <c r="D165" s="5">
        <v>50835.6</v>
      </c>
      <c r="E165" s="6" t="s">
        <v>151</v>
      </c>
      <c r="F165" s="4" t="s">
        <v>584</v>
      </c>
      <c r="G165" s="5">
        <v>50835.6</v>
      </c>
      <c r="H165" s="6" t="s">
        <v>499</v>
      </c>
      <c r="I165" s="4" t="s">
        <v>250</v>
      </c>
    </row>
    <row r="166" spans="1:9" s="7" customFormat="1" ht="120" x14ac:dyDescent="0.25">
      <c r="A166" s="6">
        <v>24</v>
      </c>
      <c r="B166" s="4" t="s">
        <v>152</v>
      </c>
      <c r="C166" s="5">
        <v>1229939.1000000001</v>
      </c>
      <c r="D166" s="5">
        <v>1229939.1000000001</v>
      </c>
      <c r="E166" s="6" t="s">
        <v>151</v>
      </c>
      <c r="F166" s="4" t="s">
        <v>585</v>
      </c>
      <c r="G166" s="5">
        <v>1229939.1000000001</v>
      </c>
      <c r="H166" s="6" t="s">
        <v>501</v>
      </c>
      <c r="I166" s="4" t="s">
        <v>251</v>
      </c>
    </row>
    <row r="167" spans="1:9" s="14" customFormat="1" ht="21.75" x14ac:dyDescent="0.5">
      <c r="A167" s="11"/>
      <c r="B167" s="12"/>
      <c r="C167" s="36">
        <f>SUM(C143:C166)</f>
        <v>3796847.6</v>
      </c>
      <c r="D167" s="37">
        <f>SUM(D143:D166)</f>
        <v>3518637.07</v>
      </c>
      <c r="E167" s="11"/>
      <c r="F167" s="11"/>
      <c r="G167" s="11"/>
      <c r="H167" s="11"/>
      <c r="I167" s="11"/>
    </row>
    <row r="168" spans="1:9" s="14" customFormat="1" ht="21.75" x14ac:dyDescent="0.5">
      <c r="A168" s="67" t="s">
        <v>786</v>
      </c>
      <c r="B168" s="67"/>
      <c r="C168" s="67"/>
      <c r="D168" s="67"/>
      <c r="E168" s="67"/>
      <c r="F168" s="67"/>
      <c r="G168" s="67"/>
      <c r="H168" s="67"/>
      <c r="I168" s="67"/>
    </row>
    <row r="169" spans="1:9" s="14" customFormat="1" ht="21.75" x14ac:dyDescent="0.5">
      <c r="A169" s="67" t="s">
        <v>788</v>
      </c>
      <c r="B169" s="67"/>
      <c r="C169" s="67"/>
      <c r="D169" s="67"/>
      <c r="E169" s="67"/>
      <c r="F169" s="67"/>
      <c r="G169" s="67"/>
      <c r="H169" s="67"/>
      <c r="I169" s="67"/>
    </row>
    <row r="170" spans="1:9" s="14" customFormat="1" ht="21.75" x14ac:dyDescent="0.5">
      <c r="A170" s="67" t="s">
        <v>5</v>
      </c>
      <c r="B170" s="67"/>
      <c r="C170" s="67"/>
      <c r="D170" s="67"/>
      <c r="E170" s="67"/>
      <c r="F170" s="67"/>
      <c r="G170" s="67"/>
      <c r="H170" s="67"/>
      <c r="I170" s="67"/>
    </row>
    <row r="171" spans="1:9" s="14" customFormat="1" ht="21.75" x14ac:dyDescent="0.5">
      <c r="A171" s="11"/>
      <c r="B171" s="19" t="s">
        <v>6</v>
      </c>
      <c r="C171" s="20" t="s">
        <v>7</v>
      </c>
      <c r="D171" s="73" t="s">
        <v>15</v>
      </c>
      <c r="E171" s="74"/>
      <c r="F171" s="11"/>
      <c r="G171" s="19" t="s">
        <v>17</v>
      </c>
      <c r="H171" s="21" t="s">
        <v>774</v>
      </c>
      <c r="I171" s="11"/>
    </row>
    <row r="172" spans="1:9" s="14" customFormat="1" ht="21.75" x14ac:dyDescent="0.5">
      <c r="A172" s="11"/>
      <c r="B172" s="22" t="s">
        <v>8</v>
      </c>
      <c r="C172" s="23">
        <v>0</v>
      </c>
      <c r="D172" s="68">
        <v>0</v>
      </c>
      <c r="E172" s="69"/>
      <c r="F172" s="11"/>
      <c r="G172" s="19" t="s">
        <v>13</v>
      </c>
      <c r="H172" s="21" t="s">
        <v>774</v>
      </c>
      <c r="I172" s="11"/>
    </row>
    <row r="173" spans="1:9" s="14" customFormat="1" ht="21.75" x14ac:dyDescent="0.5">
      <c r="A173" s="11"/>
      <c r="B173" s="22" t="s">
        <v>9</v>
      </c>
      <c r="C173" s="23">
        <v>0</v>
      </c>
      <c r="D173" s="68">
        <v>0</v>
      </c>
      <c r="E173" s="69"/>
      <c r="F173" s="11"/>
      <c r="G173" s="24"/>
      <c r="H173" s="24"/>
      <c r="I173" s="11"/>
    </row>
    <row r="174" spans="1:9" s="14" customFormat="1" ht="21.75" x14ac:dyDescent="0.5">
      <c r="A174" s="11"/>
      <c r="B174" s="22" t="s">
        <v>10</v>
      </c>
      <c r="C174" s="23">
        <v>24</v>
      </c>
      <c r="D174" s="77">
        <f>+C167</f>
        <v>3796847.6</v>
      </c>
      <c r="E174" s="78"/>
      <c r="F174" s="11"/>
      <c r="G174" s="11"/>
      <c r="H174" s="11"/>
      <c r="I174" s="11"/>
    </row>
    <row r="175" spans="1:9" s="14" customFormat="1" ht="21.75" x14ac:dyDescent="0.5">
      <c r="A175" s="11"/>
      <c r="B175" s="22" t="s">
        <v>16</v>
      </c>
      <c r="C175" s="23"/>
      <c r="D175" s="25"/>
      <c r="E175" s="26"/>
      <c r="F175" s="11"/>
      <c r="G175" s="11"/>
      <c r="H175" s="11"/>
      <c r="I175" s="11"/>
    </row>
    <row r="176" spans="1:9" s="14" customFormat="1" ht="21.75" x14ac:dyDescent="0.5">
      <c r="A176" s="11"/>
      <c r="B176" s="19" t="s">
        <v>12</v>
      </c>
      <c r="C176" s="23">
        <v>24</v>
      </c>
      <c r="D176" s="77">
        <f>SUM(D172:D175)</f>
        <v>3796847.6</v>
      </c>
      <c r="E176" s="78"/>
      <c r="F176" s="11"/>
      <c r="G176" s="11"/>
      <c r="H176" s="11"/>
      <c r="I176" s="11"/>
    </row>
    <row r="177" spans="1:9" s="14" customFormat="1" ht="21.75" x14ac:dyDescent="0.5">
      <c r="A177" s="11"/>
      <c r="B177" s="13"/>
      <c r="C177" s="62"/>
      <c r="D177" s="64"/>
      <c r="E177" s="64"/>
      <c r="F177" s="11"/>
      <c r="G177" s="11"/>
      <c r="H177" s="11"/>
      <c r="I177" s="11"/>
    </row>
    <row r="178" spans="1:9" s="14" customFormat="1" ht="21.75" x14ac:dyDescent="0.5">
      <c r="A178" s="11"/>
      <c r="B178" s="13"/>
      <c r="C178" s="62"/>
      <c r="D178" s="64"/>
      <c r="E178" s="64"/>
      <c r="F178" s="11"/>
      <c r="G178" s="11"/>
      <c r="H178" s="11"/>
      <c r="I178" s="11"/>
    </row>
    <row r="179" spans="1:9" s="14" customFormat="1" ht="21.75" x14ac:dyDescent="0.5">
      <c r="A179" s="11"/>
      <c r="B179" s="13"/>
      <c r="C179" s="62"/>
      <c r="D179" s="64"/>
      <c r="E179" s="64"/>
      <c r="F179" s="11"/>
      <c r="G179" s="11"/>
      <c r="H179" s="11"/>
      <c r="I179" s="11"/>
    </row>
    <row r="180" spans="1:9" s="14" customFormat="1" ht="21.75" x14ac:dyDescent="0.5">
      <c r="A180" s="11"/>
      <c r="B180" s="13"/>
      <c r="C180" s="62"/>
      <c r="D180" s="64"/>
      <c r="E180" s="64"/>
      <c r="F180" s="11"/>
      <c r="G180" s="11"/>
      <c r="H180" s="11"/>
      <c r="I180" s="11"/>
    </row>
    <row r="181" spans="1:9" s="14" customFormat="1" ht="21.75" x14ac:dyDescent="0.5">
      <c r="A181" s="11"/>
      <c r="B181" s="13"/>
      <c r="C181" s="62"/>
      <c r="D181" s="64"/>
      <c r="E181" s="64"/>
      <c r="F181" s="11"/>
      <c r="G181" s="11"/>
      <c r="H181" s="11"/>
      <c r="I181" s="11"/>
    </row>
    <row r="182" spans="1:9" s="14" customFormat="1" ht="21.75" x14ac:dyDescent="0.5">
      <c r="A182" s="11"/>
      <c r="B182" s="13"/>
      <c r="C182" s="62"/>
      <c r="D182" s="64"/>
      <c r="E182" s="64"/>
      <c r="F182" s="11"/>
      <c r="G182" s="11"/>
      <c r="H182" s="11"/>
      <c r="I182" s="11"/>
    </row>
    <row r="183" spans="1:9" s="14" customFormat="1" ht="21.75" x14ac:dyDescent="0.5">
      <c r="A183" s="11"/>
      <c r="B183" s="13"/>
      <c r="C183" s="62"/>
      <c r="D183" s="64"/>
      <c r="E183" s="64"/>
      <c r="F183" s="11"/>
      <c r="G183" s="11"/>
      <c r="H183" s="11"/>
      <c r="I183" s="11"/>
    </row>
    <row r="184" spans="1:9" s="14" customFormat="1" ht="21.75" x14ac:dyDescent="0.5">
      <c r="A184" s="11"/>
      <c r="B184" s="13"/>
      <c r="C184" s="62"/>
      <c r="D184" s="64"/>
      <c r="E184" s="64"/>
      <c r="F184" s="11"/>
      <c r="G184" s="11"/>
      <c r="H184" s="11"/>
      <c r="I184" s="11"/>
    </row>
    <row r="185" spans="1:9" s="14" customFormat="1" ht="21.75" x14ac:dyDescent="0.5">
      <c r="A185" s="11"/>
      <c r="B185" s="13"/>
      <c r="C185" s="62"/>
      <c r="D185" s="64"/>
      <c r="E185" s="64"/>
      <c r="F185" s="11"/>
      <c r="G185" s="11"/>
      <c r="H185" s="11"/>
      <c r="I185" s="11"/>
    </row>
    <row r="186" spans="1:9" s="14" customFormat="1" ht="21.75" x14ac:dyDescent="0.5">
      <c r="A186" s="11"/>
      <c r="B186" s="13"/>
      <c r="C186" s="62"/>
      <c r="D186" s="64"/>
      <c r="E186" s="64"/>
      <c r="F186" s="11"/>
      <c r="G186" s="11"/>
      <c r="H186" s="11"/>
      <c r="I186" s="11"/>
    </row>
    <row r="187" spans="1:9" s="14" customFormat="1" ht="21.75" x14ac:dyDescent="0.5">
      <c r="A187" s="11"/>
      <c r="B187" s="12"/>
      <c r="C187" s="11"/>
      <c r="D187" s="11"/>
      <c r="E187" s="11"/>
      <c r="F187" s="11"/>
      <c r="G187" s="11"/>
      <c r="H187" s="11"/>
      <c r="I187" s="13" t="s">
        <v>769</v>
      </c>
    </row>
    <row r="188" spans="1:9" s="14" customFormat="1" ht="21.75" x14ac:dyDescent="0.5">
      <c r="A188" s="67" t="s">
        <v>794</v>
      </c>
      <c r="B188" s="67"/>
      <c r="C188" s="67"/>
      <c r="D188" s="67"/>
      <c r="E188" s="67"/>
      <c r="F188" s="67"/>
      <c r="G188" s="67"/>
      <c r="H188" s="67"/>
      <c r="I188" s="67"/>
    </row>
    <row r="189" spans="1:9" s="14" customFormat="1" ht="21.75" x14ac:dyDescent="0.5">
      <c r="A189" s="67" t="s">
        <v>772</v>
      </c>
      <c r="B189" s="67"/>
      <c r="C189" s="67"/>
      <c r="D189" s="67"/>
      <c r="E189" s="67"/>
      <c r="F189" s="67"/>
      <c r="G189" s="67"/>
      <c r="H189" s="67"/>
      <c r="I189" s="67"/>
    </row>
    <row r="190" spans="1:9" s="14" customFormat="1" ht="21.75" x14ac:dyDescent="0.5">
      <c r="A190" s="67" t="s">
        <v>793</v>
      </c>
      <c r="B190" s="67"/>
      <c r="C190" s="67"/>
      <c r="D190" s="67"/>
      <c r="E190" s="67"/>
      <c r="F190" s="67"/>
      <c r="G190" s="67"/>
      <c r="H190" s="67"/>
      <c r="I190" s="67"/>
    </row>
    <row r="191" spans="1:9" s="10" customFormat="1" ht="18.75" x14ac:dyDescent="0.3">
      <c r="A191" s="8"/>
      <c r="B191" s="9"/>
      <c r="C191" s="35"/>
      <c r="D191" s="35"/>
      <c r="E191" s="8"/>
      <c r="F191" s="8"/>
      <c r="G191" s="8"/>
      <c r="H191" s="8"/>
      <c r="I191" s="8"/>
    </row>
    <row r="192" spans="1:9" ht="75" customHeight="1" x14ac:dyDescent="0.25">
      <c r="A192" s="1" t="s">
        <v>0</v>
      </c>
      <c r="B192" s="2" t="s">
        <v>1</v>
      </c>
      <c r="C192" s="3" t="s">
        <v>4</v>
      </c>
      <c r="D192" s="3" t="s">
        <v>18</v>
      </c>
      <c r="E192" s="1" t="s">
        <v>2</v>
      </c>
      <c r="F192" s="3" t="s">
        <v>19</v>
      </c>
      <c r="G192" s="2" t="s">
        <v>20</v>
      </c>
      <c r="H192" s="2" t="s">
        <v>3</v>
      </c>
      <c r="I192" s="2" t="s">
        <v>21</v>
      </c>
    </row>
    <row r="193" spans="1:9" s="7" customFormat="1" ht="72" x14ac:dyDescent="0.25">
      <c r="A193" s="6">
        <v>1</v>
      </c>
      <c r="B193" s="4" t="s">
        <v>24</v>
      </c>
      <c r="C193" s="5">
        <v>1230</v>
      </c>
      <c r="D193" s="5">
        <v>1230</v>
      </c>
      <c r="E193" s="6" t="s">
        <v>151</v>
      </c>
      <c r="F193" s="4" t="s">
        <v>581</v>
      </c>
      <c r="G193" s="5">
        <v>1230</v>
      </c>
      <c r="H193" s="6" t="s">
        <v>499</v>
      </c>
      <c r="I193" s="4" t="s">
        <v>246</v>
      </c>
    </row>
    <row r="194" spans="1:9" s="7" customFormat="1" ht="72" x14ac:dyDescent="0.25">
      <c r="A194" s="6">
        <v>2</v>
      </c>
      <c r="B194" s="4" t="s">
        <v>247</v>
      </c>
      <c r="C194" s="5">
        <v>1850</v>
      </c>
      <c r="D194" s="5">
        <v>1850</v>
      </c>
      <c r="E194" s="6" t="s">
        <v>151</v>
      </c>
      <c r="F194" s="4" t="s">
        <v>582</v>
      </c>
      <c r="G194" s="5">
        <v>1850</v>
      </c>
      <c r="H194" s="6" t="s">
        <v>499</v>
      </c>
      <c r="I194" s="4" t="s">
        <v>248</v>
      </c>
    </row>
    <row r="195" spans="1:9" s="7" customFormat="1" ht="72" x14ac:dyDescent="0.25">
      <c r="A195" s="6">
        <v>3</v>
      </c>
      <c r="B195" s="4" t="s">
        <v>252</v>
      </c>
      <c r="C195" s="5">
        <v>3760</v>
      </c>
      <c r="D195" s="5">
        <v>3760</v>
      </c>
      <c r="E195" s="6" t="s">
        <v>151</v>
      </c>
      <c r="F195" s="4" t="s">
        <v>586</v>
      </c>
      <c r="G195" s="5">
        <v>3760</v>
      </c>
      <c r="H195" s="6" t="s">
        <v>499</v>
      </c>
      <c r="I195" s="4" t="s">
        <v>253</v>
      </c>
    </row>
    <row r="196" spans="1:9" s="7" customFormat="1" ht="72" x14ac:dyDescent="0.25">
      <c r="A196" s="6">
        <v>4</v>
      </c>
      <c r="B196" s="4" t="s">
        <v>24</v>
      </c>
      <c r="C196" s="5">
        <v>5572</v>
      </c>
      <c r="D196" s="5">
        <v>5572</v>
      </c>
      <c r="E196" s="6" t="s">
        <v>151</v>
      </c>
      <c r="F196" s="4" t="s">
        <v>587</v>
      </c>
      <c r="G196" s="5">
        <v>5572</v>
      </c>
      <c r="H196" s="6" t="s">
        <v>499</v>
      </c>
      <c r="I196" s="4" t="s">
        <v>254</v>
      </c>
    </row>
    <row r="197" spans="1:9" s="7" customFormat="1" ht="87" x14ac:dyDescent="0.25">
      <c r="A197" s="6">
        <v>5</v>
      </c>
      <c r="B197" s="4" t="s">
        <v>64</v>
      </c>
      <c r="C197" s="5">
        <v>439000</v>
      </c>
      <c r="D197" s="5">
        <v>438119.82</v>
      </c>
      <c r="E197" s="6" t="s">
        <v>151</v>
      </c>
      <c r="F197" s="4" t="s">
        <v>588</v>
      </c>
      <c r="G197" s="5">
        <v>438000</v>
      </c>
      <c r="H197" s="6" t="s">
        <v>499</v>
      </c>
      <c r="I197" s="4" t="s">
        <v>255</v>
      </c>
    </row>
    <row r="198" spans="1:9" s="7" customFormat="1" ht="72" x14ac:dyDescent="0.25">
      <c r="A198" s="6">
        <v>6</v>
      </c>
      <c r="B198" s="4" t="s">
        <v>256</v>
      </c>
      <c r="C198" s="5">
        <v>16830</v>
      </c>
      <c r="D198" s="5">
        <v>16830</v>
      </c>
      <c r="E198" s="6" t="s">
        <v>151</v>
      </c>
      <c r="F198" s="4" t="s">
        <v>589</v>
      </c>
      <c r="G198" s="5">
        <v>16830</v>
      </c>
      <c r="H198" s="6" t="s">
        <v>499</v>
      </c>
      <c r="I198" s="4" t="s">
        <v>257</v>
      </c>
    </row>
    <row r="199" spans="1:9" s="7" customFormat="1" ht="72" x14ac:dyDescent="0.25">
      <c r="A199" s="6">
        <v>7</v>
      </c>
      <c r="B199" s="4" t="s">
        <v>258</v>
      </c>
      <c r="C199" s="5">
        <v>17218</v>
      </c>
      <c r="D199" s="5">
        <v>17218</v>
      </c>
      <c r="E199" s="6" t="s">
        <v>151</v>
      </c>
      <c r="F199" s="4" t="s">
        <v>590</v>
      </c>
      <c r="G199" s="5">
        <v>17218</v>
      </c>
      <c r="H199" s="6" t="s">
        <v>499</v>
      </c>
      <c r="I199" s="4" t="s">
        <v>259</v>
      </c>
    </row>
    <row r="200" spans="1:9" s="7" customFormat="1" ht="72" x14ac:dyDescent="0.25">
      <c r="A200" s="6">
        <v>8</v>
      </c>
      <c r="B200" s="4" t="s">
        <v>260</v>
      </c>
      <c r="C200" s="5">
        <v>6800</v>
      </c>
      <c r="D200" s="5">
        <v>6800</v>
      </c>
      <c r="E200" s="6" t="s">
        <v>151</v>
      </c>
      <c r="F200" s="4" t="s">
        <v>591</v>
      </c>
      <c r="G200" s="5">
        <v>6800</v>
      </c>
      <c r="H200" s="6" t="s">
        <v>499</v>
      </c>
      <c r="I200" s="4" t="s">
        <v>261</v>
      </c>
    </row>
    <row r="201" spans="1:9" s="7" customFormat="1" ht="72" x14ac:dyDescent="0.25">
      <c r="A201" s="6">
        <v>9</v>
      </c>
      <c r="B201" s="4" t="s">
        <v>24</v>
      </c>
      <c r="C201" s="5">
        <v>7500</v>
      </c>
      <c r="D201" s="5">
        <v>7500</v>
      </c>
      <c r="E201" s="6" t="s">
        <v>151</v>
      </c>
      <c r="F201" s="4" t="s">
        <v>592</v>
      </c>
      <c r="G201" s="5">
        <v>7500</v>
      </c>
      <c r="H201" s="6" t="s">
        <v>499</v>
      </c>
      <c r="I201" s="4" t="s">
        <v>149</v>
      </c>
    </row>
    <row r="202" spans="1:9" s="7" customFormat="1" ht="72" x14ac:dyDescent="0.25">
      <c r="A202" s="6">
        <v>10</v>
      </c>
      <c r="B202" s="4" t="s">
        <v>262</v>
      </c>
      <c r="C202" s="5">
        <v>8850</v>
      </c>
      <c r="D202" s="5">
        <v>8850</v>
      </c>
      <c r="E202" s="6" t="s">
        <v>151</v>
      </c>
      <c r="F202" s="4" t="s">
        <v>593</v>
      </c>
      <c r="G202" s="5">
        <v>8850</v>
      </c>
      <c r="H202" s="6" t="s">
        <v>499</v>
      </c>
      <c r="I202" s="4" t="s">
        <v>263</v>
      </c>
    </row>
    <row r="203" spans="1:9" s="7" customFormat="1" ht="72" x14ac:dyDescent="0.25">
      <c r="A203" s="6">
        <v>11</v>
      </c>
      <c r="B203" s="4" t="s">
        <v>264</v>
      </c>
      <c r="C203" s="5">
        <v>3800</v>
      </c>
      <c r="D203" s="5">
        <v>3800</v>
      </c>
      <c r="E203" s="6" t="s">
        <v>151</v>
      </c>
      <c r="F203" s="4" t="s">
        <v>594</v>
      </c>
      <c r="G203" s="5">
        <v>3800</v>
      </c>
      <c r="H203" s="6" t="s">
        <v>499</v>
      </c>
      <c r="I203" s="4" t="s">
        <v>265</v>
      </c>
    </row>
    <row r="204" spans="1:9" s="7" customFormat="1" ht="72" x14ac:dyDescent="0.25">
      <c r="A204" s="6">
        <v>12</v>
      </c>
      <c r="B204" s="4" t="s">
        <v>65</v>
      </c>
      <c r="C204" s="5">
        <v>16400</v>
      </c>
      <c r="D204" s="5">
        <v>16400</v>
      </c>
      <c r="E204" s="6" t="s">
        <v>151</v>
      </c>
      <c r="F204" s="4" t="s">
        <v>595</v>
      </c>
      <c r="G204" s="5">
        <v>16400</v>
      </c>
      <c r="H204" s="6" t="s">
        <v>499</v>
      </c>
      <c r="I204" s="4" t="s">
        <v>266</v>
      </c>
    </row>
    <row r="205" spans="1:9" s="7" customFormat="1" ht="87" x14ac:dyDescent="0.25">
      <c r="A205" s="6">
        <v>13</v>
      </c>
      <c r="B205" s="4" t="s">
        <v>66</v>
      </c>
      <c r="C205" s="5">
        <v>134200</v>
      </c>
      <c r="D205" s="5">
        <v>144185.04999999999</v>
      </c>
      <c r="E205" s="6" t="s">
        <v>151</v>
      </c>
      <c r="F205" s="4" t="s">
        <v>596</v>
      </c>
      <c r="G205" s="5">
        <v>134000</v>
      </c>
      <c r="H205" s="6" t="s">
        <v>499</v>
      </c>
      <c r="I205" s="4" t="s">
        <v>267</v>
      </c>
    </row>
    <row r="206" spans="1:9" s="7" customFormat="1" ht="72" x14ac:dyDescent="0.25">
      <c r="A206" s="6">
        <v>14</v>
      </c>
      <c r="B206" s="4" t="s">
        <v>269</v>
      </c>
      <c r="C206" s="5">
        <v>17565</v>
      </c>
      <c r="D206" s="5">
        <v>17565</v>
      </c>
      <c r="E206" s="6" t="s">
        <v>151</v>
      </c>
      <c r="F206" s="4" t="s">
        <v>598</v>
      </c>
      <c r="G206" s="5">
        <v>17565</v>
      </c>
      <c r="H206" s="6" t="s">
        <v>499</v>
      </c>
      <c r="I206" s="4" t="s">
        <v>270</v>
      </c>
    </row>
    <row r="207" spans="1:9" s="7" customFormat="1" ht="72" x14ac:dyDescent="0.25">
      <c r="A207" s="6">
        <v>15</v>
      </c>
      <c r="B207" s="4" t="s">
        <v>23</v>
      </c>
      <c r="C207" s="5">
        <v>64000</v>
      </c>
      <c r="D207" s="5">
        <v>64000</v>
      </c>
      <c r="E207" s="6" t="s">
        <v>151</v>
      </c>
      <c r="F207" s="4" t="s">
        <v>600</v>
      </c>
      <c r="G207" s="5">
        <v>64000</v>
      </c>
      <c r="H207" s="6" t="s">
        <v>499</v>
      </c>
      <c r="I207" s="4" t="s">
        <v>272</v>
      </c>
    </row>
    <row r="208" spans="1:9" s="7" customFormat="1" ht="72" x14ac:dyDescent="0.25">
      <c r="A208" s="6">
        <v>16</v>
      </c>
      <c r="B208" s="4" t="s">
        <v>23</v>
      </c>
      <c r="C208" s="5">
        <v>47733.33</v>
      </c>
      <c r="D208" s="5">
        <v>47733.33</v>
      </c>
      <c r="E208" s="6" t="s">
        <v>151</v>
      </c>
      <c r="F208" s="4" t="s">
        <v>601</v>
      </c>
      <c r="G208" s="5">
        <v>47733.33</v>
      </c>
      <c r="H208" s="6" t="s">
        <v>499</v>
      </c>
      <c r="I208" s="4" t="s">
        <v>273</v>
      </c>
    </row>
    <row r="209" spans="1:9" s="14" customFormat="1" ht="21.75" x14ac:dyDescent="0.5">
      <c r="A209" s="11"/>
      <c r="B209" s="12"/>
      <c r="C209" s="36">
        <f>SUM(C193:C208)</f>
        <v>792308.33</v>
      </c>
      <c r="D209" s="37">
        <f>SUM(D193:D208)</f>
        <v>801413.20000000007</v>
      </c>
      <c r="E209" s="11"/>
      <c r="F209" s="11"/>
      <c r="G209" s="11"/>
      <c r="H209" s="11"/>
      <c r="I209" s="11"/>
    </row>
    <row r="210" spans="1:9" s="14" customFormat="1" ht="21.75" x14ac:dyDescent="0.5">
      <c r="A210" s="67" t="s">
        <v>786</v>
      </c>
      <c r="B210" s="67"/>
      <c r="C210" s="67"/>
      <c r="D210" s="67"/>
      <c r="E210" s="67"/>
      <c r="F210" s="67"/>
      <c r="G210" s="67"/>
      <c r="H210" s="67"/>
      <c r="I210" s="67"/>
    </row>
    <row r="211" spans="1:9" s="14" customFormat="1" ht="21.75" x14ac:dyDescent="0.5">
      <c r="A211" s="67" t="s">
        <v>795</v>
      </c>
      <c r="B211" s="67"/>
      <c r="C211" s="67"/>
      <c r="D211" s="67"/>
      <c r="E211" s="67"/>
      <c r="F211" s="67"/>
      <c r="G211" s="67"/>
      <c r="H211" s="67"/>
      <c r="I211" s="67"/>
    </row>
    <row r="212" spans="1:9" s="14" customFormat="1" ht="21.75" x14ac:dyDescent="0.5">
      <c r="A212" s="67" t="s">
        <v>5</v>
      </c>
      <c r="B212" s="67"/>
      <c r="C212" s="67"/>
      <c r="D212" s="67"/>
      <c r="E212" s="67"/>
      <c r="F212" s="67"/>
      <c r="G212" s="67"/>
      <c r="H212" s="67"/>
      <c r="I212" s="67"/>
    </row>
    <row r="213" spans="1:9" s="14" customFormat="1" ht="21.75" x14ac:dyDescent="0.5">
      <c r="A213" s="11"/>
      <c r="B213" s="19" t="s">
        <v>6</v>
      </c>
      <c r="C213" s="20" t="s">
        <v>7</v>
      </c>
      <c r="D213" s="73" t="s">
        <v>15</v>
      </c>
      <c r="E213" s="74"/>
      <c r="F213" s="11"/>
      <c r="G213" s="19" t="s">
        <v>17</v>
      </c>
      <c r="H213" s="21" t="s">
        <v>774</v>
      </c>
      <c r="I213" s="11"/>
    </row>
    <row r="214" spans="1:9" s="14" customFormat="1" ht="21.75" x14ac:dyDescent="0.5">
      <c r="A214" s="11"/>
      <c r="B214" s="22" t="s">
        <v>8</v>
      </c>
      <c r="C214" s="23">
        <v>0</v>
      </c>
      <c r="D214" s="68">
        <v>0</v>
      </c>
      <c r="E214" s="69"/>
      <c r="F214" s="11"/>
      <c r="G214" s="19" t="s">
        <v>13</v>
      </c>
      <c r="H214" s="21" t="s">
        <v>774</v>
      </c>
      <c r="I214" s="11"/>
    </row>
    <row r="215" spans="1:9" s="14" customFormat="1" ht="21.75" x14ac:dyDescent="0.5">
      <c r="A215" s="11"/>
      <c r="B215" s="22" t="s">
        <v>9</v>
      </c>
      <c r="C215" s="23">
        <v>0</v>
      </c>
      <c r="D215" s="68">
        <v>0</v>
      </c>
      <c r="E215" s="69"/>
      <c r="F215" s="11"/>
      <c r="G215" s="24"/>
      <c r="H215" s="24"/>
      <c r="I215" s="11"/>
    </row>
    <row r="216" spans="1:9" s="14" customFormat="1" ht="21.75" x14ac:dyDescent="0.5">
      <c r="A216" s="11"/>
      <c r="B216" s="22" t="s">
        <v>10</v>
      </c>
      <c r="C216" s="23">
        <v>16</v>
      </c>
      <c r="D216" s="77">
        <f>+C209</f>
        <v>792308.33</v>
      </c>
      <c r="E216" s="78"/>
      <c r="F216" s="11"/>
      <c r="G216" s="11"/>
      <c r="H216" s="11"/>
      <c r="I216" s="11"/>
    </row>
    <row r="217" spans="1:9" s="14" customFormat="1" ht="21.75" x14ac:dyDescent="0.5">
      <c r="A217" s="11"/>
      <c r="B217" s="22" t="s">
        <v>16</v>
      </c>
      <c r="C217" s="23"/>
      <c r="D217" s="25"/>
      <c r="E217" s="26"/>
      <c r="F217" s="11"/>
      <c r="G217" s="11"/>
      <c r="H217" s="11"/>
      <c r="I217" s="11"/>
    </row>
    <row r="218" spans="1:9" s="14" customFormat="1" ht="21.75" x14ac:dyDescent="0.5">
      <c r="A218" s="11"/>
      <c r="B218" s="19" t="s">
        <v>12</v>
      </c>
      <c r="C218" s="23">
        <v>16</v>
      </c>
      <c r="D218" s="77">
        <f>SUM(D214:D217)</f>
        <v>792308.33</v>
      </c>
      <c r="E218" s="78"/>
      <c r="F218" s="11"/>
      <c r="G218" s="11"/>
      <c r="H218" s="11"/>
      <c r="I218" s="11"/>
    </row>
    <row r="219" spans="1:9" s="14" customFormat="1" ht="21.75" x14ac:dyDescent="0.5">
      <c r="A219" s="11"/>
      <c r="B219" s="13"/>
      <c r="C219" s="62"/>
      <c r="D219" s="64"/>
      <c r="E219" s="64"/>
      <c r="F219" s="11"/>
      <c r="G219" s="11"/>
      <c r="H219" s="11"/>
      <c r="I219" s="11"/>
    </row>
    <row r="220" spans="1:9" s="14" customFormat="1" ht="21.75" x14ac:dyDescent="0.5">
      <c r="A220" s="11"/>
      <c r="B220" s="13"/>
      <c r="C220" s="62"/>
      <c r="D220" s="64"/>
      <c r="E220" s="64"/>
      <c r="F220" s="11"/>
      <c r="G220" s="11"/>
      <c r="H220" s="11"/>
      <c r="I220" s="11"/>
    </row>
    <row r="221" spans="1:9" s="14" customFormat="1" ht="21.75" x14ac:dyDescent="0.5">
      <c r="A221" s="11"/>
      <c r="B221" s="13"/>
      <c r="C221" s="62"/>
      <c r="D221" s="64"/>
      <c r="E221" s="64"/>
      <c r="F221" s="11"/>
      <c r="G221" s="11"/>
      <c r="H221" s="11"/>
      <c r="I221" s="11"/>
    </row>
    <row r="222" spans="1:9" s="14" customFormat="1" ht="21.75" x14ac:dyDescent="0.5">
      <c r="A222" s="11"/>
      <c r="B222" s="13"/>
      <c r="C222" s="62"/>
      <c r="D222" s="64"/>
      <c r="E222" s="64"/>
      <c r="F222" s="11"/>
      <c r="G222" s="11"/>
      <c r="H222" s="11"/>
      <c r="I222" s="11"/>
    </row>
    <row r="223" spans="1:9" s="14" customFormat="1" ht="21.75" x14ac:dyDescent="0.5">
      <c r="A223" s="11"/>
      <c r="B223" s="13"/>
      <c r="C223" s="62"/>
      <c r="D223" s="64"/>
      <c r="E223" s="64"/>
      <c r="F223" s="11"/>
      <c r="G223" s="11"/>
      <c r="H223" s="11"/>
      <c r="I223" s="11"/>
    </row>
    <row r="224" spans="1:9" s="14" customFormat="1" ht="21.75" x14ac:dyDescent="0.5">
      <c r="A224" s="11"/>
      <c r="B224" s="13"/>
      <c r="C224" s="62"/>
      <c r="D224" s="64"/>
      <c r="E224" s="64"/>
      <c r="F224" s="11"/>
      <c r="G224" s="11"/>
      <c r="H224" s="11"/>
      <c r="I224" s="11"/>
    </row>
    <row r="225" spans="1:9" s="14" customFormat="1" ht="21.75" x14ac:dyDescent="0.5">
      <c r="A225" s="11"/>
      <c r="B225" s="13"/>
      <c r="C225" s="62"/>
      <c r="D225" s="64"/>
      <c r="E225" s="64"/>
      <c r="F225" s="11"/>
      <c r="G225" s="11"/>
      <c r="H225" s="11"/>
      <c r="I225" s="11"/>
    </row>
    <row r="226" spans="1:9" s="14" customFormat="1" ht="21.75" x14ac:dyDescent="0.5">
      <c r="A226" s="11"/>
      <c r="B226" s="13"/>
      <c r="C226" s="62"/>
      <c r="D226" s="64"/>
      <c r="E226" s="64"/>
      <c r="F226" s="11"/>
      <c r="G226" s="11"/>
      <c r="H226" s="11"/>
      <c r="I226" s="11"/>
    </row>
    <row r="227" spans="1:9" s="14" customFormat="1" ht="21.75" x14ac:dyDescent="0.5">
      <c r="A227" s="11"/>
      <c r="B227" s="13"/>
      <c r="C227" s="62"/>
      <c r="D227" s="64"/>
      <c r="E227" s="64"/>
      <c r="F227" s="11"/>
      <c r="G227" s="11"/>
      <c r="H227" s="11"/>
      <c r="I227" s="11"/>
    </row>
    <row r="228" spans="1:9" s="14" customFormat="1" ht="21.75" x14ac:dyDescent="0.5">
      <c r="A228" s="11"/>
      <c r="B228" s="13"/>
      <c r="C228" s="62"/>
      <c r="D228" s="64"/>
      <c r="E228" s="64"/>
      <c r="F228" s="11"/>
      <c r="G228" s="11"/>
      <c r="H228" s="11"/>
      <c r="I228" s="11"/>
    </row>
    <row r="229" spans="1:9" s="14" customFormat="1" ht="21.75" x14ac:dyDescent="0.5">
      <c r="A229" s="11"/>
      <c r="B229" s="13"/>
      <c r="C229" s="62"/>
      <c r="D229" s="64"/>
      <c r="E229" s="64"/>
      <c r="F229" s="11"/>
      <c r="G229" s="11"/>
      <c r="H229" s="11"/>
      <c r="I229" s="11"/>
    </row>
    <row r="230" spans="1:9" s="14" customFormat="1" ht="21.75" x14ac:dyDescent="0.5">
      <c r="A230" s="11"/>
      <c r="B230" s="13"/>
      <c r="C230" s="62"/>
      <c r="D230" s="64"/>
      <c r="E230" s="64"/>
      <c r="F230" s="11"/>
      <c r="G230" s="11"/>
      <c r="H230" s="11"/>
      <c r="I230" s="11"/>
    </row>
    <row r="231" spans="1:9" s="14" customFormat="1" ht="21.75" x14ac:dyDescent="0.5">
      <c r="A231" s="11"/>
      <c r="B231" s="12"/>
      <c r="C231" s="11"/>
      <c r="D231" s="11"/>
      <c r="E231" s="11"/>
      <c r="F231" s="11"/>
      <c r="G231" s="11"/>
      <c r="H231" s="11"/>
      <c r="I231" s="13" t="s">
        <v>769</v>
      </c>
    </row>
    <row r="232" spans="1:9" s="14" customFormat="1" ht="21.75" x14ac:dyDescent="0.5">
      <c r="A232" s="67" t="s">
        <v>794</v>
      </c>
      <c r="B232" s="67"/>
      <c r="C232" s="67"/>
      <c r="D232" s="67"/>
      <c r="E232" s="67"/>
      <c r="F232" s="67"/>
      <c r="G232" s="67"/>
      <c r="H232" s="67"/>
      <c r="I232" s="67"/>
    </row>
    <row r="233" spans="1:9" s="14" customFormat="1" ht="21.75" x14ac:dyDescent="0.5">
      <c r="A233" s="67" t="s">
        <v>772</v>
      </c>
      <c r="B233" s="67"/>
      <c r="C233" s="67"/>
      <c r="D233" s="67"/>
      <c r="E233" s="67"/>
      <c r="F233" s="67"/>
      <c r="G233" s="67"/>
      <c r="H233" s="67"/>
      <c r="I233" s="67"/>
    </row>
    <row r="234" spans="1:9" s="14" customFormat="1" ht="21.75" x14ac:dyDescent="0.5">
      <c r="A234" s="67" t="s">
        <v>793</v>
      </c>
      <c r="B234" s="67"/>
      <c r="C234" s="67"/>
      <c r="D234" s="67"/>
      <c r="E234" s="67"/>
      <c r="F234" s="67"/>
      <c r="G234" s="67"/>
      <c r="H234" s="67"/>
      <c r="I234" s="67"/>
    </row>
    <row r="235" spans="1:9" s="10" customFormat="1" ht="18.75" x14ac:dyDescent="0.3">
      <c r="A235" s="8"/>
      <c r="B235" s="9"/>
      <c r="C235" s="35"/>
      <c r="D235" s="35"/>
      <c r="E235" s="8"/>
      <c r="F235" s="8"/>
      <c r="G235" s="8"/>
      <c r="H235" s="8"/>
      <c r="I235" s="8"/>
    </row>
    <row r="236" spans="1:9" ht="75" customHeight="1" x14ac:dyDescent="0.25">
      <c r="A236" s="1" t="s">
        <v>0</v>
      </c>
      <c r="B236" s="2" t="s">
        <v>1</v>
      </c>
      <c r="C236" s="3" t="s">
        <v>4</v>
      </c>
      <c r="D236" s="3" t="s">
        <v>18</v>
      </c>
      <c r="E236" s="1" t="s">
        <v>2</v>
      </c>
      <c r="F236" s="3" t="s">
        <v>19</v>
      </c>
      <c r="G236" s="2" t="s">
        <v>20</v>
      </c>
      <c r="H236" s="2" t="s">
        <v>3</v>
      </c>
      <c r="I236" s="2" t="s">
        <v>21</v>
      </c>
    </row>
    <row r="237" spans="1:9" s="7" customFormat="1" ht="72" x14ac:dyDescent="0.25">
      <c r="A237" s="6">
        <v>1</v>
      </c>
      <c r="B237" s="4" t="s">
        <v>258</v>
      </c>
      <c r="C237" s="5">
        <v>20550</v>
      </c>
      <c r="D237" s="5">
        <v>20550</v>
      </c>
      <c r="E237" s="6" t="s">
        <v>151</v>
      </c>
      <c r="F237" s="4" t="s">
        <v>597</v>
      </c>
      <c r="G237" s="5">
        <v>20550</v>
      </c>
      <c r="H237" s="6" t="s">
        <v>499</v>
      </c>
      <c r="I237" s="4" t="s">
        <v>268</v>
      </c>
    </row>
    <row r="238" spans="1:9" s="7" customFormat="1" ht="72" x14ac:dyDescent="0.25">
      <c r="A238" s="6">
        <v>2</v>
      </c>
      <c r="B238" s="4" t="s">
        <v>67</v>
      </c>
      <c r="C238" s="5">
        <v>39500</v>
      </c>
      <c r="D238" s="5">
        <v>39500</v>
      </c>
      <c r="E238" s="6" t="s">
        <v>151</v>
      </c>
      <c r="F238" s="4" t="s">
        <v>599</v>
      </c>
      <c r="G238" s="5">
        <v>39500</v>
      </c>
      <c r="H238" s="6" t="s">
        <v>499</v>
      </c>
      <c r="I238" s="4" t="s">
        <v>271</v>
      </c>
    </row>
    <row r="239" spans="1:9" s="7" customFormat="1" ht="72" x14ac:dyDescent="0.25">
      <c r="A239" s="6">
        <v>3</v>
      </c>
      <c r="B239" s="4" t="s">
        <v>24</v>
      </c>
      <c r="C239" s="5">
        <v>1470</v>
      </c>
      <c r="D239" s="5">
        <v>1470</v>
      </c>
      <c r="E239" s="6" t="s">
        <v>151</v>
      </c>
      <c r="F239" s="4" t="s">
        <v>602</v>
      </c>
      <c r="G239" s="5">
        <v>1470</v>
      </c>
      <c r="H239" s="6" t="s">
        <v>499</v>
      </c>
      <c r="I239" s="4" t="s">
        <v>274</v>
      </c>
    </row>
    <row r="240" spans="1:9" s="7" customFormat="1" ht="120" x14ac:dyDescent="0.25">
      <c r="A240" s="6">
        <v>4</v>
      </c>
      <c r="B240" s="4" t="s">
        <v>68</v>
      </c>
      <c r="C240" s="5">
        <v>550000</v>
      </c>
      <c r="D240" s="5">
        <v>526137.23</v>
      </c>
      <c r="E240" s="6" t="s">
        <v>151</v>
      </c>
      <c r="F240" s="4" t="s">
        <v>603</v>
      </c>
      <c r="G240" s="5">
        <v>413000</v>
      </c>
      <c r="H240" s="6" t="s">
        <v>501</v>
      </c>
      <c r="I240" s="4" t="s">
        <v>275</v>
      </c>
    </row>
    <row r="241" spans="1:9" s="7" customFormat="1" ht="72" x14ac:dyDescent="0.25">
      <c r="A241" s="6">
        <v>5</v>
      </c>
      <c r="B241" s="4" t="s">
        <v>69</v>
      </c>
      <c r="C241" s="5">
        <v>77985</v>
      </c>
      <c r="D241" s="5">
        <v>77985</v>
      </c>
      <c r="E241" s="6" t="s">
        <v>151</v>
      </c>
      <c r="F241" s="4" t="s">
        <v>604</v>
      </c>
      <c r="G241" s="5">
        <v>77985</v>
      </c>
      <c r="H241" s="6" t="s">
        <v>499</v>
      </c>
      <c r="I241" s="4" t="s">
        <v>276</v>
      </c>
    </row>
    <row r="242" spans="1:9" s="7" customFormat="1" ht="72" x14ac:dyDescent="0.25">
      <c r="A242" s="6">
        <v>6</v>
      </c>
      <c r="B242" s="4" t="s">
        <v>70</v>
      </c>
      <c r="C242" s="5">
        <v>6000</v>
      </c>
      <c r="D242" s="5">
        <v>6000</v>
      </c>
      <c r="E242" s="6" t="s">
        <v>151</v>
      </c>
      <c r="F242" s="4" t="s">
        <v>605</v>
      </c>
      <c r="G242" s="5">
        <v>6000</v>
      </c>
      <c r="H242" s="6" t="s">
        <v>499</v>
      </c>
      <c r="I242" s="4" t="s">
        <v>277</v>
      </c>
    </row>
    <row r="243" spans="1:9" s="7" customFormat="1" ht="72" x14ac:dyDescent="0.25">
      <c r="A243" s="6">
        <v>7</v>
      </c>
      <c r="B243" s="4" t="s">
        <v>70</v>
      </c>
      <c r="C243" s="5">
        <v>26828</v>
      </c>
      <c r="D243" s="5">
        <v>26828</v>
      </c>
      <c r="E243" s="6" t="s">
        <v>151</v>
      </c>
      <c r="F243" s="4" t="s">
        <v>606</v>
      </c>
      <c r="G243" s="5">
        <v>26828</v>
      </c>
      <c r="H243" s="6" t="s">
        <v>499</v>
      </c>
      <c r="I243" s="4" t="s">
        <v>278</v>
      </c>
    </row>
    <row r="244" spans="1:9" s="7" customFormat="1" ht="48" x14ac:dyDescent="0.25">
      <c r="A244" s="6">
        <v>8</v>
      </c>
      <c r="B244" s="4" t="s">
        <v>71</v>
      </c>
      <c r="C244" s="5">
        <v>850000</v>
      </c>
      <c r="D244" s="5">
        <v>838801.03</v>
      </c>
      <c r="E244" s="6" t="s">
        <v>151</v>
      </c>
      <c r="F244" s="4" t="s">
        <v>607</v>
      </c>
      <c r="G244" s="5">
        <v>754800</v>
      </c>
      <c r="H244" s="6" t="s">
        <v>500</v>
      </c>
      <c r="I244" s="4" t="s">
        <v>279</v>
      </c>
    </row>
    <row r="245" spans="1:9" s="7" customFormat="1" ht="72" x14ac:dyDescent="0.25">
      <c r="A245" s="6">
        <v>9</v>
      </c>
      <c r="B245" s="4" t="s">
        <v>280</v>
      </c>
      <c r="C245" s="5">
        <v>11839</v>
      </c>
      <c r="D245" s="5">
        <v>11839</v>
      </c>
      <c r="E245" s="6" t="s">
        <v>151</v>
      </c>
      <c r="F245" s="4" t="s">
        <v>608</v>
      </c>
      <c r="G245" s="5">
        <v>11839</v>
      </c>
      <c r="H245" s="6" t="s">
        <v>499</v>
      </c>
      <c r="I245" s="4" t="s">
        <v>281</v>
      </c>
    </row>
    <row r="246" spans="1:9" s="7" customFormat="1" ht="72" x14ac:dyDescent="0.25">
      <c r="A246" s="6">
        <v>10</v>
      </c>
      <c r="B246" s="4" t="s">
        <v>24</v>
      </c>
      <c r="C246" s="5">
        <v>1221</v>
      </c>
      <c r="D246" s="5">
        <v>1221</v>
      </c>
      <c r="E246" s="6" t="s">
        <v>151</v>
      </c>
      <c r="F246" s="4" t="s">
        <v>609</v>
      </c>
      <c r="G246" s="5">
        <v>1221</v>
      </c>
      <c r="H246" s="6" t="s">
        <v>499</v>
      </c>
      <c r="I246" s="4" t="s">
        <v>282</v>
      </c>
    </row>
    <row r="247" spans="1:9" s="7" customFormat="1" ht="72" x14ac:dyDescent="0.25">
      <c r="A247" s="6">
        <v>11</v>
      </c>
      <c r="B247" s="4" t="s">
        <v>258</v>
      </c>
      <c r="C247" s="5">
        <v>33872</v>
      </c>
      <c r="D247" s="5">
        <v>33872</v>
      </c>
      <c r="E247" s="6" t="s">
        <v>151</v>
      </c>
      <c r="F247" s="4" t="s">
        <v>610</v>
      </c>
      <c r="G247" s="5">
        <v>33872</v>
      </c>
      <c r="H247" s="6" t="s">
        <v>499</v>
      </c>
      <c r="I247" s="4" t="s">
        <v>283</v>
      </c>
    </row>
    <row r="248" spans="1:9" s="7" customFormat="1" ht="120" x14ac:dyDescent="0.25">
      <c r="A248" s="6">
        <v>12</v>
      </c>
      <c r="B248" s="4" t="s">
        <v>72</v>
      </c>
      <c r="C248" s="5">
        <v>593000</v>
      </c>
      <c r="D248" s="5">
        <v>519356.33</v>
      </c>
      <c r="E248" s="6" t="s">
        <v>151</v>
      </c>
      <c r="F248" s="4" t="s">
        <v>611</v>
      </c>
      <c r="G248" s="5">
        <v>412000</v>
      </c>
      <c r="H248" s="6" t="s">
        <v>501</v>
      </c>
      <c r="I248" s="4" t="s">
        <v>284</v>
      </c>
    </row>
    <row r="249" spans="1:9" s="7" customFormat="1" ht="72" x14ac:dyDescent="0.25">
      <c r="A249" s="6">
        <v>13</v>
      </c>
      <c r="B249" s="4" t="s">
        <v>285</v>
      </c>
      <c r="C249" s="5">
        <v>1905</v>
      </c>
      <c r="D249" s="5">
        <v>1905</v>
      </c>
      <c r="E249" s="6" t="s">
        <v>151</v>
      </c>
      <c r="F249" s="4" t="s">
        <v>614</v>
      </c>
      <c r="G249" s="5">
        <v>1905</v>
      </c>
      <c r="H249" s="6" t="s">
        <v>499</v>
      </c>
      <c r="I249" s="4" t="s">
        <v>286</v>
      </c>
    </row>
    <row r="250" spans="1:9" s="7" customFormat="1" ht="72" x14ac:dyDescent="0.25">
      <c r="A250" s="6">
        <v>14</v>
      </c>
      <c r="B250" s="4" t="s">
        <v>73</v>
      </c>
      <c r="C250" s="5">
        <v>346400</v>
      </c>
      <c r="D250" s="5">
        <v>344820.64</v>
      </c>
      <c r="E250" s="6" t="s">
        <v>151</v>
      </c>
      <c r="F250" s="4" t="s">
        <v>615</v>
      </c>
      <c r="G250" s="5">
        <v>344800</v>
      </c>
      <c r="H250" s="6" t="s">
        <v>499</v>
      </c>
      <c r="I250" s="4" t="s">
        <v>498</v>
      </c>
    </row>
    <row r="251" spans="1:9" s="7" customFormat="1" ht="174" x14ac:dyDescent="0.25">
      <c r="A251" s="6">
        <v>15</v>
      </c>
      <c r="B251" s="4" t="s">
        <v>74</v>
      </c>
      <c r="C251" s="5">
        <v>392000</v>
      </c>
      <c r="D251" s="5">
        <v>322028.96999999997</v>
      </c>
      <c r="E251" s="6" t="s">
        <v>151</v>
      </c>
      <c r="F251" s="4" t="s">
        <v>616</v>
      </c>
      <c r="G251" s="5">
        <v>390000</v>
      </c>
      <c r="H251" s="6" t="s">
        <v>499</v>
      </c>
      <c r="I251" s="4" t="s">
        <v>289</v>
      </c>
    </row>
    <row r="252" spans="1:9" s="7" customFormat="1" ht="72" x14ac:dyDescent="0.25">
      <c r="A252" s="6">
        <v>16</v>
      </c>
      <c r="B252" s="4" t="s">
        <v>78</v>
      </c>
      <c r="C252" s="5">
        <v>56000</v>
      </c>
      <c r="D252" s="5">
        <v>56000</v>
      </c>
      <c r="E252" s="6" t="s">
        <v>151</v>
      </c>
      <c r="F252" s="4" t="s">
        <v>627</v>
      </c>
      <c r="G252" s="5">
        <v>56000</v>
      </c>
      <c r="H252" s="6" t="s">
        <v>499</v>
      </c>
      <c r="I252" s="4" t="s">
        <v>305</v>
      </c>
    </row>
    <row r="253" spans="1:9" s="14" customFormat="1" ht="21.75" x14ac:dyDescent="0.5">
      <c r="A253" s="11"/>
      <c r="B253" s="12"/>
      <c r="C253" s="36">
        <f>SUM(C237:C252)</f>
        <v>3008570</v>
      </c>
      <c r="D253" s="37">
        <f>SUM(D237:D252)</f>
        <v>2828314.2</v>
      </c>
      <c r="E253" s="11"/>
      <c r="F253" s="11"/>
      <c r="G253" s="11"/>
      <c r="H253" s="11"/>
      <c r="I253" s="11"/>
    </row>
    <row r="254" spans="1:9" s="14" customFormat="1" ht="21.75" x14ac:dyDescent="0.5">
      <c r="A254" s="67" t="s">
        <v>786</v>
      </c>
      <c r="B254" s="67"/>
      <c r="C254" s="67"/>
      <c r="D254" s="67"/>
      <c r="E254" s="67"/>
      <c r="F254" s="67"/>
      <c r="G254" s="67"/>
      <c r="H254" s="67"/>
      <c r="I254" s="67"/>
    </row>
    <row r="255" spans="1:9" s="14" customFormat="1" ht="21.75" x14ac:dyDescent="0.5">
      <c r="A255" s="67" t="s">
        <v>796</v>
      </c>
      <c r="B255" s="67"/>
      <c r="C255" s="67"/>
      <c r="D255" s="67"/>
      <c r="E255" s="67"/>
      <c r="F255" s="67"/>
      <c r="G255" s="67"/>
      <c r="H255" s="67"/>
      <c r="I255" s="67"/>
    </row>
    <row r="256" spans="1:9" s="14" customFormat="1" ht="21.75" x14ac:dyDescent="0.5">
      <c r="A256" s="67" t="s">
        <v>5</v>
      </c>
      <c r="B256" s="67"/>
      <c r="C256" s="67"/>
      <c r="D256" s="67"/>
      <c r="E256" s="67"/>
      <c r="F256" s="67"/>
      <c r="G256" s="67"/>
      <c r="H256" s="67"/>
      <c r="I256" s="67"/>
    </row>
    <row r="257" spans="1:9" s="14" customFormat="1" ht="21.75" x14ac:dyDescent="0.5">
      <c r="A257" s="11"/>
      <c r="B257" s="19" t="s">
        <v>6</v>
      </c>
      <c r="C257" s="20" t="s">
        <v>7</v>
      </c>
      <c r="D257" s="73" t="s">
        <v>15</v>
      </c>
      <c r="E257" s="74"/>
      <c r="F257" s="11"/>
      <c r="G257" s="19" t="s">
        <v>17</v>
      </c>
      <c r="H257" s="21" t="s">
        <v>774</v>
      </c>
      <c r="I257" s="11"/>
    </row>
    <row r="258" spans="1:9" s="14" customFormat="1" ht="21.75" x14ac:dyDescent="0.5">
      <c r="A258" s="11"/>
      <c r="B258" s="22" t="s">
        <v>8</v>
      </c>
      <c r="C258" s="23">
        <v>0</v>
      </c>
      <c r="D258" s="68">
        <v>0</v>
      </c>
      <c r="E258" s="69"/>
      <c r="F258" s="11"/>
      <c r="G258" s="19" t="s">
        <v>13</v>
      </c>
      <c r="H258" s="21" t="s">
        <v>774</v>
      </c>
      <c r="I258" s="11"/>
    </row>
    <row r="259" spans="1:9" s="14" customFormat="1" ht="21.75" x14ac:dyDescent="0.5">
      <c r="A259" s="11"/>
      <c r="B259" s="22" t="s">
        <v>9</v>
      </c>
      <c r="C259" s="23">
        <v>0</v>
      </c>
      <c r="D259" s="68">
        <v>0</v>
      </c>
      <c r="E259" s="69"/>
      <c r="F259" s="11"/>
      <c r="G259" s="24"/>
      <c r="H259" s="24"/>
      <c r="I259" s="11"/>
    </row>
    <row r="260" spans="1:9" s="14" customFormat="1" ht="21.75" x14ac:dyDescent="0.5">
      <c r="A260" s="11"/>
      <c r="B260" s="22" t="s">
        <v>10</v>
      </c>
      <c r="C260" s="23">
        <v>16</v>
      </c>
      <c r="D260" s="77">
        <f>+C253</f>
        <v>3008570</v>
      </c>
      <c r="E260" s="78"/>
      <c r="F260" s="11"/>
      <c r="G260" s="11"/>
      <c r="H260" s="11"/>
      <c r="I260" s="11"/>
    </row>
    <row r="261" spans="1:9" s="14" customFormat="1" ht="21.75" x14ac:dyDescent="0.5">
      <c r="A261" s="11"/>
      <c r="B261" s="22" t="s">
        <v>16</v>
      </c>
      <c r="C261" s="23"/>
      <c r="D261" s="25"/>
      <c r="E261" s="26"/>
      <c r="F261" s="11"/>
      <c r="G261" s="11"/>
      <c r="H261" s="11"/>
      <c r="I261" s="11"/>
    </row>
    <row r="262" spans="1:9" s="14" customFormat="1" ht="21.75" x14ac:dyDescent="0.5">
      <c r="A262" s="11"/>
      <c r="B262" s="19" t="s">
        <v>12</v>
      </c>
      <c r="C262" s="23">
        <v>16</v>
      </c>
      <c r="D262" s="77">
        <f>SUM(D258:D261)</f>
        <v>3008570</v>
      </c>
      <c r="E262" s="78"/>
      <c r="F262" s="11"/>
      <c r="G262" s="11"/>
      <c r="H262" s="11"/>
      <c r="I262" s="11"/>
    </row>
    <row r="263" spans="1:9" s="14" customFormat="1" ht="21.75" x14ac:dyDescent="0.5">
      <c r="A263" s="11"/>
      <c r="B263" s="13"/>
      <c r="C263" s="62"/>
      <c r="D263" s="64"/>
      <c r="E263" s="64"/>
      <c r="F263" s="11"/>
      <c r="G263" s="11"/>
      <c r="H263" s="11"/>
      <c r="I263" s="11"/>
    </row>
    <row r="264" spans="1:9" s="14" customFormat="1" ht="21.75" x14ac:dyDescent="0.5">
      <c r="A264" s="11"/>
      <c r="B264" s="13"/>
      <c r="C264" s="62"/>
      <c r="D264" s="64"/>
      <c r="E264" s="64"/>
      <c r="F264" s="11"/>
      <c r="G264" s="11"/>
      <c r="H264" s="11"/>
      <c r="I264" s="11"/>
    </row>
    <row r="265" spans="1:9" s="14" customFormat="1" ht="21.75" x14ac:dyDescent="0.5">
      <c r="A265" s="11"/>
      <c r="B265" s="13"/>
      <c r="C265" s="62"/>
      <c r="D265" s="64"/>
      <c r="E265" s="64"/>
      <c r="F265" s="11"/>
      <c r="G265" s="11"/>
      <c r="H265" s="11"/>
      <c r="I265" s="11"/>
    </row>
    <row r="266" spans="1:9" s="14" customFormat="1" ht="21.75" x14ac:dyDescent="0.5">
      <c r="A266" s="11"/>
      <c r="B266" s="13"/>
      <c r="C266" s="62"/>
      <c r="D266" s="64"/>
      <c r="E266" s="64"/>
      <c r="F266" s="11"/>
      <c r="G266" s="11"/>
      <c r="H266" s="11"/>
      <c r="I266" s="11"/>
    </row>
    <row r="267" spans="1:9" s="14" customFormat="1" ht="21.75" x14ac:dyDescent="0.5">
      <c r="A267" s="11"/>
      <c r="B267" s="12"/>
      <c r="C267" s="11"/>
      <c r="D267" s="11"/>
      <c r="E267" s="11"/>
      <c r="F267" s="11"/>
      <c r="G267" s="11"/>
      <c r="H267" s="11"/>
      <c r="I267" s="13" t="s">
        <v>769</v>
      </c>
    </row>
    <row r="268" spans="1:9" s="14" customFormat="1" ht="21.75" x14ac:dyDescent="0.5">
      <c r="A268" s="67" t="s">
        <v>797</v>
      </c>
      <c r="B268" s="67"/>
      <c r="C268" s="67"/>
      <c r="D268" s="67"/>
      <c r="E268" s="67"/>
      <c r="F268" s="67"/>
      <c r="G268" s="67"/>
      <c r="H268" s="67"/>
      <c r="I268" s="67"/>
    </row>
    <row r="269" spans="1:9" s="14" customFormat="1" ht="21.75" x14ac:dyDescent="0.5">
      <c r="A269" s="67" t="s">
        <v>772</v>
      </c>
      <c r="B269" s="67"/>
      <c r="C269" s="67"/>
      <c r="D269" s="67"/>
      <c r="E269" s="67"/>
      <c r="F269" s="67"/>
      <c r="G269" s="67"/>
      <c r="H269" s="67"/>
      <c r="I269" s="67"/>
    </row>
    <row r="270" spans="1:9" s="14" customFormat="1" ht="21.75" x14ac:dyDescent="0.5">
      <c r="A270" s="67" t="s">
        <v>798</v>
      </c>
      <c r="B270" s="67"/>
      <c r="C270" s="67"/>
      <c r="D270" s="67"/>
      <c r="E270" s="67"/>
      <c r="F270" s="67"/>
      <c r="G270" s="67"/>
      <c r="H270" s="67"/>
      <c r="I270" s="67"/>
    </row>
    <row r="271" spans="1:9" s="10" customFormat="1" ht="18.75" x14ac:dyDescent="0.3">
      <c r="A271" s="8"/>
      <c r="B271" s="9"/>
      <c r="C271" s="35"/>
      <c r="D271" s="35"/>
      <c r="E271" s="8"/>
      <c r="F271" s="8"/>
      <c r="G271" s="8"/>
      <c r="H271" s="8"/>
      <c r="I271" s="8"/>
    </row>
    <row r="272" spans="1:9" ht="75" customHeight="1" x14ac:dyDescent="0.25">
      <c r="A272" s="1" t="s">
        <v>0</v>
      </c>
      <c r="B272" s="2" t="s">
        <v>1</v>
      </c>
      <c r="C272" s="3" t="s">
        <v>4</v>
      </c>
      <c r="D272" s="3" t="s">
        <v>18</v>
      </c>
      <c r="E272" s="1" t="s">
        <v>2</v>
      </c>
      <c r="F272" s="3" t="s">
        <v>19</v>
      </c>
      <c r="G272" s="2" t="s">
        <v>20</v>
      </c>
      <c r="H272" s="2" t="s">
        <v>3</v>
      </c>
      <c r="I272" s="2" t="s">
        <v>21</v>
      </c>
    </row>
    <row r="273" spans="1:9" s="7" customFormat="1" ht="72" x14ac:dyDescent="0.25">
      <c r="A273" s="6">
        <v>1</v>
      </c>
      <c r="B273" s="4" t="s">
        <v>269</v>
      </c>
      <c r="C273" s="5">
        <v>38270</v>
      </c>
      <c r="D273" s="5">
        <v>38270</v>
      </c>
      <c r="E273" s="6" t="s">
        <v>151</v>
      </c>
      <c r="F273" s="4" t="s">
        <v>612</v>
      </c>
      <c r="G273" s="5">
        <v>38270</v>
      </c>
      <c r="H273" s="6" t="s">
        <v>499</v>
      </c>
      <c r="I273" s="4" t="s">
        <v>287</v>
      </c>
    </row>
    <row r="274" spans="1:9" s="7" customFormat="1" ht="72" x14ac:dyDescent="0.25">
      <c r="A274" s="6">
        <v>2</v>
      </c>
      <c r="B274" s="4" t="s">
        <v>285</v>
      </c>
      <c r="C274" s="5">
        <v>845</v>
      </c>
      <c r="D274" s="5">
        <v>845</v>
      </c>
      <c r="E274" s="6" t="s">
        <v>151</v>
      </c>
      <c r="F274" s="4" t="s">
        <v>613</v>
      </c>
      <c r="G274" s="5">
        <v>845</v>
      </c>
      <c r="H274" s="6" t="s">
        <v>499</v>
      </c>
      <c r="I274" s="4" t="s">
        <v>288</v>
      </c>
    </row>
    <row r="275" spans="1:9" s="7" customFormat="1" ht="72" x14ac:dyDescent="0.25">
      <c r="A275" s="6">
        <v>3</v>
      </c>
      <c r="B275" s="4" t="s">
        <v>290</v>
      </c>
      <c r="C275" s="5">
        <v>13870</v>
      </c>
      <c r="D275" s="5">
        <v>13870</v>
      </c>
      <c r="E275" s="6" t="s">
        <v>151</v>
      </c>
      <c r="F275" s="4" t="s">
        <v>617</v>
      </c>
      <c r="G275" s="5">
        <v>13870</v>
      </c>
      <c r="H275" s="6" t="s">
        <v>499</v>
      </c>
      <c r="I275" s="4" t="s">
        <v>291</v>
      </c>
    </row>
    <row r="276" spans="1:9" s="7" customFormat="1" ht="72" x14ac:dyDescent="0.25">
      <c r="A276" s="6">
        <v>4</v>
      </c>
      <c r="B276" s="4" t="s">
        <v>258</v>
      </c>
      <c r="C276" s="5">
        <v>47570</v>
      </c>
      <c r="D276" s="5">
        <v>47570</v>
      </c>
      <c r="E276" s="6" t="s">
        <v>151</v>
      </c>
      <c r="F276" s="4" t="s">
        <v>618</v>
      </c>
      <c r="G276" s="5">
        <v>47570</v>
      </c>
      <c r="H276" s="6" t="s">
        <v>499</v>
      </c>
      <c r="I276" s="4" t="s">
        <v>292</v>
      </c>
    </row>
    <row r="277" spans="1:9" s="7" customFormat="1" ht="72" x14ac:dyDescent="0.25">
      <c r="A277" s="6">
        <v>5</v>
      </c>
      <c r="B277" s="4" t="s">
        <v>293</v>
      </c>
      <c r="C277" s="5">
        <v>4704.3500000000004</v>
      </c>
      <c r="D277" s="5">
        <v>4704.3500000000004</v>
      </c>
      <c r="E277" s="6" t="s">
        <v>151</v>
      </c>
      <c r="F277" s="4" t="s">
        <v>619</v>
      </c>
      <c r="G277" s="5">
        <v>4704.3500000000004</v>
      </c>
      <c r="H277" s="6" t="s">
        <v>499</v>
      </c>
      <c r="I277" s="4" t="s">
        <v>294</v>
      </c>
    </row>
    <row r="278" spans="1:9" s="7" customFormat="1" ht="72" x14ac:dyDescent="0.25">
      <c r="A278" s="6">
        <v>6</v>
      </c>
      <c r="B278" s="4" t="s">
        <v>75</v>
      </c>
      <c r="C278" s="5">
        <v>11980</v>
      </c>
      <c r="D278" s="5">
        <v>11980</v>
      </c>
      <c r="E278" s="6" t="s">
        <v>151</v>
      </c>
      <c r="F278" s="4" t="s">
        <v>620</v>
      </c>
      <c r="G278" s="5">
        <v>11980</v>
      </c>
      <c r="H278" s="6" t="s">
        <v>499</v>
      </c>
      <c r="I278" s="4" t="s">
        <v>295</v>
      </c>
    </row>
    <row r="279" spans="1:9" s="7" customFormat="1" ht="72" x14ac:dyDescent="0.25">
      <c r="A279" s="6">
        <v>7</v>
      </c>
      <c r="B279" s="4" t="s">
        <v>65</v>
      </c>
      <c r="C279" s="5">
        <v>2990</v>
      </c>
      <c r="D279" s="5">
        <v>2990</v>
      </c>
      <c r="E279" s="6" t="s">
        <v>151</v>
      </c>
      <c r="F279" s="4" t="s">
        <v>621</v>
      </c>
      <c r="G279" s="5">
        <v>2990</v>
      </c>
      <c r="H279" s="6" t="s">
        <v>499</v>
      </c>
      <c r="I279" s="4" t="s">
        <v>296</v>
      </c>
    </row>
    <row r="280" spans="1:9" s="7" customFormat="1" ht="72" x14ac:dyDescent="0.25">
      <c r="A280" s="6">
        <v>8</v>
      </c>
      <c r="B280" s="4" t="s">
        <v>297</v>
      </c>
      <c r="C280" s="5">
        <v>40400</v>
      </c>
      <c r="D280" s="5">
        <v>40400</v>
      </c>
      <c r="E280" s="6" t="s">
        <v>151</v>
      </c>
      <c r="F280" s="4" t="s">
        <v>622</v>
      </c>
      <c r="G280" s="5">
        <v>40400</v>
      </c>
      <c r="H280" s="6" t="s">
        <v>499</v>
      </c>
      <c r="I280" s="4" t="s">
        <v>298</v>
      </c>
    </row>
    <row r="281" spans="1:9" s="7" customFormat="1" ht="72" x14ac:dyDescent="0.25">
      <c r="A281" s="6">
        <v>9</v>
      </c>
      <c r="B281" s="4" t="s">
        <v>299</v>
      </c>
      <c r="C281" s="5">
        <v>144000</v>
      </c>
      <c r="D281" s="5">
        <v>144000</v>
      </c>
      <c r="E281" s="6" t="s">
        <v>151</v>
      </c>
      <c r="F281" s="4" t="s">
        <v>623</v>
      </c>
      <c r="G281" s="5">
        <v>144000</v>
      </c>
      <c r="H281" s="6" t="s">
        <v>499</v>
      </c>
      <c r="I281" s="4" t="s">
        <v>300</v>
      </c>
    </row>
    <row r="282" spans="1:9" s="7" customFormat="1" ht="72" x14ac:dyDescent="0.25">
      <c r="A282" s="6">
        <v>10</v>
      </c>
      <c r="B282" s="4" t="s">
        <v>301</v>
      </c>
      <c r="C282" s="5">
        <v>3340</v>
      </c>
      <c r="D282" s="5">
        <v>3340</v>
      </c>
      <c r="E282" s="6" t="s">
        <v>151</v>
      </c>
      <c r="F282" s="4" t="s">
        <v>624</v>
      </c>
      <c r="G282" s="5">
        <v>3340</v>
      </c>
      <c r="H282" s="6" t="s">
        <v>499</v>
      </c>
      <c r="I282" s="4" t="s">
        <v>302</v>
      </c>
    </row>
    <row r="283" spans="1:9" s="7" customFormat="1" ht="87" x14ac:dyDescent="0.25">
      <c r="A283" s="6">
        <v>11</v>
      </c>
      <c r="B283" s="4" t="s">
        <v>76</v>
      </c>
      <c r="C283" s="5">
        <v>30980</v>
      </c>
      <c r="D283" s="5">
        <v>32000</v>
      </c>
      <c r="E283" s="6" t="s">
        <v>151</v>
      </c>
      <c r="F283" s="4" t="s">
        <v>625</v>
      </c>
      <c r="G283" s="5">
        <v>30980</v>
      </c>
      <c r="H283" s="6" t="s">
        <v>499</v>
      </c>
      <c r="I283" s="4" t="s">
        <v>303</v>
      </c>
    </row>
    <row r="284" spans="1:9" s="7" customFormat="1" ht="72" x14ac:dyDescent="0.25">
      <c r="A284" s="6">
        <v>12</v>
      </c>
      <c r="B284" s="4" t="s">
        <v>77</v>
      </c>
      <c r="C284" s="5">
        <v>5690</v>
      </c>
      <c r="D284" s="5">
        <v>5700</v>
      </c>
      <c r="E284" s="6" t="s">
        <v>151</v>
      </c>
      <c r="F284" s="4" t="s">
        <v>626</v>
      </c>
      <c r="G284" s="5">
        <v>5690</v>
      </c>
      <c r="H284" s="6" t="s">
        <v>499</v>
      </c>
      <c r="I284" s="4" t="s">
        <v>304</v>
      </c>
    </row>
    <row r="285" spans="1:9" s="7" customFormat="1" ht="72" x14ac:dyDescent="0.25">
      <c r="A285" s="6">
        <v>13</v>
      </c>
      <c r="B285" s="4" t="s">
        <v>306</v>
      </c>
      <c r="C285" s="5">
        <v>57780</v>
      </c>
      <c r="D285" s="5">
        <v>57780</v>
      </c>
      <c r="E285" s="6" t="s">
        <v>151</v>
      </c>
      <c r="F285" s="4" t="s">
        <v>628</v>
      </c>
      <c r="G285" s="5">
        <v>57780</v>
      </c>
      <c r="H285" s="6" t="s">
        <v>499</v>
      </c>
      <c r="I285" s="4" t="s">
        <v>307</v>
      </c>
    </row>
    <row r="286" spans="1:9" s="7" customFormat="1" ht="72" x14ac:dyDescent="0.25">
      <c r="A286" s="6">
        <v>14</v>
      </c>
      <c r="B286" s="4" t="s">
        <v>23</v>
      </c>
      <c r="C286" s="5">
        <v>47733.33</v>
      </c>
      <c r="D286" s="5">
        <v>47733.33</v>
      </c>
      <c r="E286" s="6" t="s">
        <v>151</v>
      </c>
      <c r="F286" s="4" t="s">
        <v>633</v>
      </c>
      <c r="G286" s="5">
        <v>47733.33</v>
      </c>
      <c r="H286" s="6" t="s">
        <v>499</v>
      </c>
      <c r="I286" s="4" t="s">
        <v>315</v>
      </c>
    </row>
    <row r="287" spans="1:9" s="7" customFormat="1" ht="72" x14ac:dyDescent="0.25">
      <c r="A287" s="6">
        <v>15</v>
      </c>
      <c r="B287" s="4" t="s">
        <v>23</v>
      </c>
      <c r="C287" s="5">
        <v>48000</v>
      </c>
      <c r="D287" s="5">
        <v>48000</v>
      </c>
      <c r="E287" s="6" t="s">
        <v>151</v>
      </c>
      <c r="F287" s="4" t="s">
        <v>634</v>
      </c>
      <c r="G287" s="5">
        <v>48000</v>
      </c>
      <c r="H287" s="6" t="s">
        <v>499</v>
      </c>
      <c r="I287" s="4" t="s">
        <v>316</v>
      </c>
    </row>
    <row r="288" spans="1:9" s="7" customFormat="1" ht="72" x14ac:dyDescent="0.25">
      <c r="A288" s="6">
        <v>16</v>
      </c>
      <c r="B288" s="4" t="s">
        <v>23</v>
      </c>
      <c r="C288" s="5">
        <v>48000</v>
      </c>
      <c r="D288" s="5">
        <v>48000</v>
      </c>
      <c r="E288" s="6" t="s">
        <v>151</v>
      </c>
      <c r="F288" s="4" t="s">
        <v>635</v>
      </c>
      <c r="G288" s="5">
        <v>48000</v>
      </c>
      <c r="H288" s="6" t="s">
        <v>499</v>
      </c>
      <c r="I288" s="4" t="s">
        <v>317</v>
      </c>
    </row>
    <row r="289" spans="1:9" s="7" customFormat="1" ht="72" x14ac:dyDescent="0.25">
      <c r="A289" s="6">
        <v>17</v>
      </c>
      <c r="B289" s="4" t="s">
        <v>23</v>
      </c>
      <c r="C289" s="5">
        <v>23800</v>
      </c>
      <c r="D289" s="5">
        <v>23800</v>
      </c>
      <c r="E289" s="6" t="s">
        <v>151</v>
      </c>
      <c r="F289" s="4" t="s">
        <v>636</v>
      </c>
      <c r="G289" s="5">
        <v>23800</v>
      </c>
      <c r="H289" s="6" t="s">
        <v>499</v>
      </c>
      <c r="I289" s="4" t="s">
        <v>318</v>
      </c>
    </row>
    <row r="290" spans="1:9" s="7" customFormat="1" ht="72" x14ac:dyDescent="0.25">
      <c r="A290" s="6">
        <v>18</v>
      </c>
      <c r="B290" s="4" t="s">
        <v>81</v>
      </c>
      <c r="C290" s="5">
        <v>72000</v>
      </c>
      <c r="D290" s="5">
        <v>74848.929999999993</v>
      </c>
      <c r="E290" s="6" t="s">
        <v>151</v>
      </c>
      <c r="F290" s="4" t="s">
        <v>659</v>
      </c>
      <c r="G290" s="5">
        <v>72000</v>
      </c>
      <c r="H290" s="6" t="s">
        <v>499</v>
      </c>
      <c r="I290" s="4" t="s">
        <v>354</v>
      </c>
    </row>
    <row r="291" spans="1:9" s="7" customFormat="1" ht="72" x14ac:dyDescent="0.25">
      <c r="A291" s="6">
        <v>19</v>
      </c>
      <c r="B291" s="4" t="s">
        <v>82</v>
      </c>
      <c r="C291" s="5">
        <v>98000</v>
      </c>
      <c r="D291" s="5">
        <v>92826.66</v>
      </c>
      <c r="E291" s="6" t="s">
        <v>151</v>
      </c>
      <c r="F291" s="4" t="s">
        <v>660</v>
      </c>
      <c r="G291" s="5">
        <v>92000</v>
      </c>
      <c r="H291" s="6" t="s">
        <v>499</v>
      </c>
      <c r="I291" s="4" t="s">
        <v>355</v>
      </c>
    </row>
    <row r="292" spans="1:9" s="7" customFormat="1" ht="72" x14ac:dyDescent="0.25">
      <c r="A292" s="6">
        <v>20</v>
      </c>
      <c r="B292" s="4" t="s">
        <v>36</v>
      </c>
      <c r="C292" s="5">
        <v>500000</v>
      </c>
      <c r="D292" s="5">
        <v>540339.4</v>
      </c>
      <c r="E292" s="6" t="s">
        <v>151</v>
      </c>
      <c r="F292" s="4" t="s">
        <v>661</v>
      </c>
      <c r="G292" s="5">
        <v>500000</v>
      </c>
      <c r="H292" s="6" t="s">
        <v>499</v>
      </c>
      <c r="I292" s="4" t="s">
        <v>356</v>
      </c>
    </row>
    <row r="293" spans="1:9" s="7" customFormat="1" ht="87" x14ac:dyDescent="0.25">
      <c r="A293" s="6">
        <v>21</v>
      </c>
      <c r="B293" s="4" t="s">
        <v>96</v>
      </c>
      <c r="C293" s="5">
        <v>500000</v>
      </c>
      <c r="D293" s="5">
        <v>515421.3</v>
      </c>
      <c r="E293" s="6" t="s">
        <v>151</v>
      </c>
      <c r="F293" s="4" t="s">
        <v>661</v>
      </c>
      <c r="G293" s="5">
        <v>500000</v>
      </c>
      <c r="H293" s="6" t="s">
        <v>499</v>
      </c>
      <c r="I293" s="4" t="s">
        <v>400</v>
      </c>
    </row>
    <row r="294" spans="1:9" s="14" customFormat="1" ht="21.75" x14ac:dyDescent="0.5">
      <c r="A294" s="11"/>
      <c r="B294" s="12"/>
      <c r="C294" s="36">
        <f>SUM(C273:C293)</f>
        <v>1739952.68</v>
      </c>
      <c r="D294" s="37">
        <f>SUM(D273:D293)</f>
        <v>1794418.97</v>
      </c>
      <c r="E294" s="11"/>
      <c r="F294" s="11"/>
      <c r="G294" s="11"/>
      <c r="H294" s="11"/>
      <c r="I294" s="11"/>
    </row>
    <row r="295" spans="1:9" s="14" customFormat="1" ht="21.75" x14ac:dyDescent="0.5">
      <c r="A295" s="11"/>
      <c r="B295" s="12"/>
      <c r="C295" s="36"/>
      <c r="D295" s="37"/>
      <c r="E295" s="11"/>
      <c r="F295" s="11"/>
      <c r="G295" s="11"/>
      <c r="H295" s="11"/>
      <c r="I295" s="11"/>
    </row>
    <row r="296" spans="1:9" s="14" customFormat="1" ht="21.75" x14ac:dyDescent="0.5">
      <c r="A296" s="11"/>
      <c r="B296" s="12"/>
      <c r="C296" s="36"/>
      <c r="D296" s="37"/>
      <c r="E296" s="11"/>
      <c r="F296" s="11"/>
      <c r="G296" s="11"/>
      <c r="H296" s="11"/>
      <c r="I296" s="11"/>
    </row>
    <row r="297" spans="1:9" s="14" customFormat="1" ht="21.75" x14ac:dyDescent="0.5">
      <c r="A297" s="11"/>
      <c r="B297" s="12"/>
      <c r="C297" s="36"/>
      <c r="D297" s="37"/>
      <c r="E297" s="11"/>
      <c r="F297" s="11"/>
      <c r="G297" s="11"/>
      <c r="H297" s="11"/>
      <c r="I297" s="11"/>
    </row>
    <row r="298" spans="1:9" s="14" customFormat="1" ht="21.75" x14ac:dyDescent="0.5">
      <c r="A298" s="11"/>
      <c r="B298" s="12"/>
      <c r="C298" s="36"/>
      <c r="D298" s="37"/>
      <c r="E298" s="11"/>
      <c r="F298" s="11"/>
      <c r="G298" s="11"/>
      <c r="H298" s="11"/>
      <c r="I298" s="11"/>
    </row>
    <row r="299" spans="1:9" s="14" customFormat="1" ht="21.75" x14ac:dyDescent="0.5">
      <c r="A299" s="67" t="s">
        <v>786</v>
      </c>
      <c r="B299" s="67"/>
      <c r="C299" s="67"/>
      <c r="D299" s="67"/>
      <c r="E299" s="67"/>
      <c r="F299" s="67"/>
      <c r="G299" s="67"/>
      <c r="H299" s="67"/>
      <c r="I299" s="67"/>
    </row>
    <row r="300" spans="1:9" s="14" customFormat="1" ht="21.75" x14ac:dyDescent="0.5">
      <c r="A300" s="67" t="s">
        <v>801</v>
      </c>
      <c r="B300" s="67"/>
      <c r="C300" s="67"/>
      <c r="D300" s="67"/>
      <c r="E300" s="67"/>
      <c r="F300" s="67"/>
      <c r="G300" s="67"/>
      <c r="H300" s="67"/>
      <c r="I300" s="67"/>
    </row>
    <row r="301" spans="1:9" s="14" customFormat="1" ht="21.75" x14ac:dyDescent="0.5">
      <c r="A301" s="67" t="s">
        <v>5</v>
      </c>
      <c r="B301" s="67"/>
      <c r="C301" s="67"/>
      <c r="D301" s="67"/>
      <c r="E301" s="67"/>
      <c r="F301" s="67"/>
      <c r="G301" s="67"/>
      <c r="H301" s="67"/>
      <c r="I301" s="67"/>
    </row>
    <row r="302" spans="1:9" s="14" customFormat="1" ht="21.75" x14ac:dyDescent="0.5">
      <c r="A302" s="11"/>
      <c r="B302" s="19" t="s">
        <v>6</v>
      </c>
      <c r="C302" s="20" t="s">
        <v>7</v>
      </c>
      <c r="D302" s="73" t="s">
        <v>15</v>
      </c>
      <c r="E302" s="74"/>
      <c r="F302" s="11"/>
      <c r="G302" s="19" t="s">
        <v>17</v>
      </c>
      <c r="H302" s="21" t="s">
        <v>774</v>
      </c>
      <c r="I302" s="11"/>
    </row>
    <row r="303" spans="1:9" s="14" customFormat="1" ht="21.75" x14ac:dyDescent="0.5">
      <c r="A303" s="11"/>
      <c r="B303" s="22" t="s">
        <v>8</v>
      </c>
      <c r="C303" s="23">
        <v>0</v>
      </c>
      <c r="D303" s="68">
        <v>0</v>
      </c>
      <c r="E303" s="69"/>
      <c r="F303" s="11"/>
      <c r="G303" s="19" t="s">
        <v>13</v>
      </c>
      <c r="H303" s="21" t="s">
        <v>774</v>
      </c>
      <c r="I303" s="11"/>
    </row>
    <row r="304" spans="1:9" s="14" customFormat="1" ht="21.75" x14ac:dyDescent="0.5">
      <c r="A304" s="11"/>
      <c r="B304" s="22" t="s">
        <v>9</v>
      </c>
      <c r="C304" s="23">
        <v>0</v>
      </c>
      <c r="D304" s="68">
        <v>0</v>
      </c>
      <c r="E304" s="69"/>
      <c r="F304" s="11"/>
      <c r="G304" s="24"/>
      <c r="H304" s="24"/>
      <c r="I304" s="11"/>
    </row>
    <row r="305" spans="1:9" s="14" customFormat="1" ht="21.75" x14ac:dyDescent="0.5">
      <c r="A305" s="11"/>
      <c r="B305" s="22" t="s">
        <v>10</v>
      </c>
      <c r="C305" s="23">
        <v>21</v>
      </c>
      <c r="D305" s="77">
        <f>+C294</f>
        <v>1739952.68</v>
      </c>
      <c r="E305" s="78"/>
      <c r="F305" s="11"/>
      <c r="G305" s="11"/>
      <c r="H305" s="11"/>
      <c r="I305" s="11"/>
    </row>
    <row r="306" spans="1:9" s="14" customFormat="1" ht="21.75" x14ac:dyDescent="0.5">
      <c r="A306" s="11"/>
      <c r="B306" s="22" t="s">
        <v>16</v>
      </c>
      <c r="C306" s="23"/>
      <c r="D306" s="25"/>
      <c r="E306" s="26"/>
      <c r="F306" s="11"/>
      <c r="G306" s="11"/>
      <c r="H306" s="11"/>
      <c r="I306" s="11"/>
    </row>
    <row r="307" spans="1:9" s="14" customFormat="1" ht="21.75" x14ac:dyDescent="0.5">
      <c r="A307" s="11"/>
      <c r="B307" s="19" t="s">
        <v>12</v>
      </c>
      <c r="C307" s="23">
        <f>SUM(C303:C306)</f>
        <v>21</v>
      </c>
      <c r="D307" s="77">
        <f>SUM(D303:D306)</f>
        <v>1739952.68</v>
      </c>
      <c r="E307" s="78"/>
      <c r="F307" s="11"/>
      <c r="G307" s="11"/>
      <c r="H307" s="11"/>
      <c r="I307" s="11"/>
    </row>
    <row r="308" spans="1:9" s="14" customFormat="1" ht="21.75" x14ac:dyDescent="0.5">
      <c r="A308" s="11"/>
      <c r="B308" s="13"/>
      <c r="C308" s="62"/>
      <c r="D308" s="64"/>
      <c r="E308" s="64"/>
      <c r="F308" s="11"/>
      <c r="G308" s="11"/>
      <c r="H308" s="11"/>
      <c r="I308" s="11"/>
    </row>
    <row r="309" spans="1:9" s="14" customFormat="1" ht="21.75" x14ac:dyDescent="0.5">
      <c r="A309" s="11"/>
      <c r="B309" s="13"/>
      <c r="C309" s="62"/>
      <c r="D309" s="64"/>
      <c r="E309" s="64"/>
      <c r="F309" s="11"/>
      <c r="G309" s="11"/>
      <c r="H309" s="11"/>
      <c r="I309" s="11"/>
    </row>
    <row r="310" spans="1:9" s="14" customFormat="1" ht="21.75" x14ac:dyDescent="0.5">
      <c r="A310" s="11"/>
      <c r="B310" s="13"/>
      <c r="C310" s="62"/>
      <c r="D310" s="64"/>
      <c r="E310" s="64"/>
      <c r="F310" s="11"/>
      <c r="G310" s="11"/>
      <c r="H310" s="11"/>
      <c r="I310" s="11"/>
    </row>
    <row r="311" spans="1:9" s="14" customFormat="1" ht="21.75" x14ac:dyDescent="0.5">
      <c r="A311" s="11"/>
      <c r="B311" s="13"/>
      <c r="C311" s="62"/>
      <c r="D311" s="64"/>
      <c r="E311" s="64"/>
      <c r="F311" s="11"/>
      <c r="G311" s="11"/>
      <c r="H311" s="11"/>
      <c r="I311" s="11"/>
    </row>
    <row r="312" spans="1:9" s="14" customFormat="1" ht="21.75" x14ac:dyDescent="0.5">
      <c r="A312" s="11"/>
      <c r="B312" s="13"/>
      <c r="C312" s="62"/>
      <c r="D312" s="64"/>
      <c r="E312" s="64"/>
      <c r="F312" s="11"/>
      <c r="G312" s="11"/>
      <c r="H312" s="11"/>
      <c r="I312" s="11"/>
    </row>
    <row r="313" spans="1:9" s="14" customFormat="1" ht="21.75" x14ac:dyDescent="0.5">
      <c r="A313" s="11"/>
      <c r="B313" s="13"/>
      <c r="C313" s="62"/>
      <c r="D313" s="64"/>
      <c r="E313" s="64"/>
      <c r="F313" s="11"/>
      <c r="G313" s="11"/>
      <c r="H313" s="11"/>
      <c r="I313" s="11"/>
    </row>
    <row r="314" spans="1:9" s="14" customFormat="1" ht="21.75" x14ac:dyDescent="0.5">
      <c r="A314" s="11"/>
      <c r="B314" s="13"/>
      <c r="C314" s="62"/>
      <c r="D314" s="64"/>
      <c r="E314" s="64"/>
      <c r="F314" s="11"/>
      <c r="G314" s="11"/>
      <c r="H314" s="11"/>
      <c r="I314" s="11"/>
    </row>
    <row r="315" spans="1:9" s="14" customFormat="1" ht="21.75" x14ac:dyDescent="0.5">
      <c r="A315" s="11"/>
      <c r="B315" s="13"/>
      <c r="C315" s="62"/>
      <c r="D315" s="64"/>
      <c r="E315" s="64"/>
      <c r="F315" s="11"/>
      <c r="G315" s="11"/>
      <c r="H315" s="11"/>
      <c r="I315" s="11"/>
    </row>
    <row r="316" spans="1:9" s="14" customFormat="1" ht="21.75" x14ac:dyDescent="0.5">
      <c r="A316" s="11"/>
      <c r="B316" s="13"/>
      <c r="C316" s="62"/>
      <c r="D316" s="64"/>
      <c r="E316" s="64"/>
      <c r="F316" s="11"/>
      <c r="G316" s="11"/>
      <c r="H316" s="11"/>
      <c r="I316" s="11"/>
    </row>
    <row r="317" spans="1:9" s="14" customFormat="1" ht="21.75" x14ac:dyDescent="0.5">
      <c r="A317" s="11"/>
      <c r="B317" s="13"/>
      <c r="C317" s="62"/>
      <c r="D317" s="64"/>
      <c r="E317" s="64"/>
      <c r="F317" s="11"/>
      <c r="G317" s="11"/>
      <c r="H317" s="11"/>
      <c r="I317" s="11"/>
    </row>
    <row r="318" spans="1:9" s="14" customFormat="1" ht="21.75" x14ac:dyDescent="0.5">
      <c r="A318" s="11"/>
      <c r="B318" s="13"/>
      <c r="C318" s="62"/>
      <c r="D318" s="64"/>
      <c r="E318" s="64"/>
      <c r="F318" s="11"/>
      <c r="G318" s="11"/>
      <c r="H318" s="11"/>
      <c r="I318" s="11"/>
    </row>
    <row r="319" spans="1:9" s="14" customFormat="1" ht="21.75" x14ac:dyDescent="0.5">
      <c r="A319" s="11"/>
      <c r="B319" s="13"/>
      <c r="C319" s="62"/>
      <c r="D319" s="64"/>
      <c r="E319" s="64"/>
      <c r="F319" s="11"/>
      <c r="G319" s="11"/>
      <c r="H319" s="11"/>
      <c r="I319" s="11"/>
    </row>
    <row r="320" spans="1:9" s="14" customFormat="1" ht="21.75" x14ac:dyDescent="0.5">
      <c r="A320" s="11"/>
      <c r="B320" s="13"/>
      <c r="C320" s="62"/>
      <c r="D320" s="64"/>
      <c r="E320" s="64"/>
      <c r="F320" s="11"/>
      <c r="G320" s="11"/>
      <c r="H320" s="11"/>
      <c r="I320" s="11"/>
    </row>
    <row r="321" spans="1:9" s="14" customFormat="1" ht="21.75" x14ac:dyDescent="0.5">
      <c r="A321" s="11"/>
      <c r="B321" s="13"/>
      <c r="C321" s="62"/>
      <c r="D321" s="64"/>
      <c r="E321" s="64"/>
      <c r="F321" s="11"/>
      <c r="G321" s="11"/>
      <c r="H321" s="11"/>
      <c r="I321" s="11"/>
    </row>
    <row r="322" spans="1:9" s="14" customFormat="1" ht="21.75" x14ac:dyDescent="0.5">
      <c r="A322" s="11"/>
      <c r="B322" s="13"/>
      <c r="C322" s="62"/>
      <c r="D322" s="64"/>
      <c r="E322" s="64"/>
      <c r="F322" s="11"/>
      <c r="G322" s="11"/>
      <c r="H322" s="11"/>
      <c r="I322" s="11"/>
    </row>
    <row r="323" spans="1:9" s="14" customFormat="1" ht="21.75" x14ac:dyDescent="0.5">
      <c r="A323" s="11"/>
      <c r="B323" s="13"/>
      <c r="C323" s="62"/>
      <c r="D323" s="64"/>
      <c r="E323" s="64"/>
      <c r="F323" s="11"/>
      <c r="G323" s="11"/>
      <c r="H323" s="11"/>
      <c r="I323" s="11"/>
    </row>
    <row r="324" spans="1:9" s="14" customFormat="1" ht="21.75" x14ac:dyDescent="0.5">
      <c r="A324" s="11"/>
      <c r="B324" s="13"/>
      <c r="C324" s="62"/>
      <c r="D324" s="64"/>
      <c r="E324" s="64"/>
      <c r="F324" s="11"/>
      <c r="G324" s="11"/>
      <c r="H324" s="11"/>
      <c r="I324" s="11"/>
    </row>
    <row r="325" spans="1:9" s="14" customFormat="1" ht="21.75" x14ac:dyDescent="0.5">
      <c r="A325" s="11"/>
      <c r="B325" s="13"/>
      <c r="C325" s="62"/>
      <c r="D325" s="64"/>
      <c r="E325" s="64"/>
      <c r="F325" s="11"/>
      <c r="G325" s="11"/>
      <c r="H325" s="11"/>
      <c r="I325" s="11"/>
    </row>
    <row r="326" spans="1:9" s="14" customFormat="1" ht="21.75" x14ac:dyDescent="0.5">
      <c r="A326" s="11"/>
      <c r="B326" s="13"/>
      <c r="C326" s="62"/>
      <c r="D326" s="64"/>
      <c r="E326" s="64"/>
      <c r="F326" s="11"/>
      <c r="G326" s="11"/>
      <c r="H326" s="11"/>
      <c r="I326" s="11"/>
    </row>
    <row r="327" spans="1:9" s="14" customFormat="1" ht="21.75" x14ac:dyDescent="0.5">
      <c r="A327" s="11"/>
      <c r="B327" s="13"/>
      <c r="C327" s="62"/>
      <c r="D327" s="64"/>
      <c r="E327" s="64"/>
      <c r="F327" s="11"/>
      <c r="G327" s="11"/>
      <c r="H327" s="11"/>
      <c r="I327" s="11"/>
    </row>
    <row r="328" spans="1:9" s="14" customFormat="1" ht="21.75" x14ac:dyDescent="0.5">
      <c r="A328" s="11"/>
      <c r="B328" s="12"/>
      <c r="C328" s="11"/>
      <c r="D328" s="11"/>
      <c r="E328" s="11"/>
      <c r="F328" s="11"/>
      <c r="G328" s="11"/>
      <c r="H328" s="11"/>
      <c r="I328" s="13" t="s">
        <v>769</v>
      </c>
    </row>
    <row r="329" spans="1:9" s="14" customFormat="1" ht="21.75" x14ac:dyDescent="0.5">
      <c r="A329" s="67" t="s">
        <v>803</v>
      </c>
      <c r="B329" s="67"/>
      <c r="C329" s="67"/>
      <c r="D329" s="67"/>
      <c r="E329" s="67"/>
      <c r="F329" s="67"/>
      <c r="G329" s="67"/>
      <c r="H329" s="67"/>
      <c r="I329" s="67"/>
    </row>
    <row r="330" spans="1:9" s="14" customFormat="1" ht="21.75" x14ac:dyDescent="0.5">
      <c r="A330" s="67" t="s">
        <v>772</v>
      </c>
      <c r="B330" s="67"/>
      <c r="C330" s="67"/>
      <c r="D330" s="67"/>
      <c r="E330" s="67"/>
      <c r="F330" s="67"/>
      <c r="G330" s="67"/>
      <c r="H330" s="67"/>
      <c r="I330" s="67"/>
    </row>
    <row r="331" spans="1:9" s="14" customFormat="1" ht="21.75" x14ac:dyDescent="0.5">
      <c r="A331" s="67" t="s">
        <v>804</v>
      </c>
      <c r="B331" s="67"/>
      <c r="C331" s="67"/>
      <c r="D331" s="67"/>
      <c r="E331" s="67"/>
      <c r="F331" s="67"/>
      <c r="G331" s="67"/>
      <c r="H331" s="67"/>
      <c r="I331" s="67"/>
    </row>
    <row r="332" spans="1:9" s="10" customFormat="1" ht="18.75" x14ac:dyDescent="0.3">
      <c r="A332" s="8"/>
      <c r="B332" s="9"/>
      <c r="C332" s="35"/>
      <c r="D332" s="35"/>
      <c r="E332" s="8"/>
      <c r="F332" s="8"/>
      <c r="G332" s="8"/>
      <c r="H332" s="8"/>
      <c r="I332" s="8"/>
    </row>
    <row r="333" spans="1:9" ht="75" customHeight="1" x14ac:dyDescent="0.25">
      <c r="A333" s="1" t="s">
        <v>0</v>
      </c>
      <c r="B333" s="2" t="s">
        <v>1</v>
      </c>
      <c r="C333" s="3" t="s">
        <v>4</v>
      </c>
      <c r="D333" s="3" t="s">
        <v>18</v>
      </c>
      <c r="E333" s="1" t="s">
        <v>2</v>
      </c>
      <c r="F333" s="3" t="s">
        <v>19</v>
      </c>
      <c r="G333" s="2" t="s">
        <v>20</v>
      </c>
      <c r="H333" s="2" t="s">
        <v>3</v>
      </c>
      <c r="I333" s="2" t="s">
        <v>21</v>
      </c>
    </row>
    <row r="334" spans="1:9" s="7" customFormat="1" ht="72" x14ac:dyDescent="0.25">
      <c r="A334" s="6">
        <v>1</v>
      </c>
      <c r="B334" s="4" t="s">
        <v>308</v>
      </c>
      <c r="C334" s="5">
        <v>4031.76</v>
      </c>
      <c r="D334" s="5">
        <v>4031.76</v>
      </c>
      <c r="E334" s="6" t="s">
        <v>151</v>
      </c>
      <c r="F334" s="4" t="s">
        <v>629</v>
      </c>
      <c r="G334" s="5">
        <v>4031.76</v>
      </c>
      <c r="H334" s="6" t="s">
        <v>499</v>
      </c>
      <c r="I334" s="4" t="s">
        <v>309</v>
      </c>
    </row>
    <row r="335" spans="1:9" s="7" customFormat="1" ht="72" x14ac:dyDescent="0.25">
      <c r="A335" s="6">
        <v>2</v>
      </c>
      <c r="B335" s="4" t="s">
        <v>155</v>
      </c>
      <c r="C335" s="5">
        <v>35240</v>
      </c>
      <c r="D335" s="5">
        <v>35240</v>
      </c>
      <c r="E335" s="6" t="s">
        <v>151</v>
      </c>
      <c r="F335" s="4" t="s">
        <v>630</v>
      </c>
      <c r="G335" s="5">
        <v>35240</v>
      </c>
      <c r="H335" s="6" t="s">
        <v>499</v>
      </c>
      <c r="I335" s="4" t="s">
        <v>310</v>
      </c>
    </row>
    <row r="336" spans="1:9" s="7" customFormat="1" ht="72" x14ac:dyDescent="0.25">
      <c r="A336" s="6">
        <v>3</v>
      </c>
      <c r="B336" s="4" t="s">
        <v>319</v>
      </c>
      <c r="C336" s="5">
        <v>60100</v>
      </c>
      <c r="D336" s="5">
        <v>60100</v>
      </c>
      <c r="E336" s="6" t="s">
        <v>151</v>
      </c>
      <c r="F336" s="4" t="s">
        <v>637</v>
      </c>
      <c r="G336" s="5">
        <v>60100</v>
      </c>
      <c r="H336" s="6" t="s">
        <v>499</v>
      </c>
      <c r="I336" s="4" t="s">
        <v>320</v>
      </c>
    </row>
    <row r="337" spans="1:9" s="7" customFormat="1" ht="72" x14ac:dyDescent="0.25">
      <c r="A337" s="6">
        <v>4</v>
      </c>
      <c r="B337" s="4" t="s">
        <v>85</v>
      </c>
      <c r="C337" s="5">
        <v>500000</v>
      </c>
      <c r="D337" s="5">
        <v>534629.93999999994</v>
      </c>
      <c r="E337" s="6" t="s">
        <v>151</v>
      </c>
      <c r="F337" s="4" t="s">
        <v>665</v>
      </c>
      <c r="G337" s="5">
        <v>500000</v>
      </c>
      <c r="H337" s="6" t="s">
        <v>499</v>
      </c>
      <c r="I337" s="4" t="s">
        <v>361</v>
      </c>
    </row>
    <row r="338" spans="1:9" s="7" customFormat="1" ht="72" x14ac:dyDescent="0.25">
      <c r="A338" s="6">
        <v>5</v>
      </c>
      <c r="B338" s="4" t="s">
        <v>86</v>
      </c>
      <c r="C338" s="5">
        <v>340000</v>
      </c>
      <c r="D338" s="5">
        <v>328956.78000000003</v>
      </c>
      <c r="E338" s="6" t="s">
        <v>151</v>
      </c>
      <c r="F338" s="4" t="s">
        <v>667</v>
      </c>
      <c r="G338" s="5">
        <v>328500</v>
      </c>
      <c r="H338" s="6" t="s">
        <v>499</v>
      </c>
      <c r="I338" s="4" t="s">
        <v>362</v>
      </c>
    </row>
    <row r="339" spans="1:9" s="7" customFormat="1" ht="72" x14ac:dyDescent="0.25">
      <c r="A339" s="6">
        <v>6</v>
      </c>
      <c r="B339" s="4" t="s">
        <v>87</v>
      </c>
      <c r="C339" s="5">
        <v>416000</v>
      </c>
      <c r="D339" s="5">
        <v>456253.95</v>
      </c>
      <c r="E339" s="6" t="s">
        <v>151</v>
      </c>
      <c r="F339" s="4" t="s">
        <v>668</v>
      </c>
      <c r="G339" s="5">
        <v>415000</v>
      </c>
      <c r="H339" s="6" t="s">
        <v>499</v>
      </c>
      <c r="I339" s="4" t="s">
        <v>363</v>
      </c>
    </row>
    <row r="340" spans="1:9" s="7" customFormat="1" ht="72" x14ac:dyDescent="0.25">
      <c r="A340" s="6">
        <v>7</v>
      </c>
      <c r="B340" s="4" t="s">
        <v>88</v>
      </c>
      <c r="C340" s="5">
        <v>500000</v>
      </c>
      <c r="D340" s="5">
        <v>500249.79</v>
      </c>
      <c r="E340" s="6" t="s">
        <v>151</v>
      </c>
      <c r="F340" s="4" t="s">
        <v>669</v>
      </c>
      <c r="G340" s="5">
        <v>500000</v>
      </c>
      <c r="H340" s="6" t="s">
        <v>499</v>
      </c>
      <c r="I340" s="4" t="s">
        <v>364</v>
      </c>
    </row>
    <row r="341" spans="1:9" s="7" customFormat="1" ht="72" x14ac:dyDescent="0.25">
      <c r="A341" s="6">
        <v>8</v>
      </c>
      <c r="B341" s="4" t="s">
        <v>78</v>
      </c>
      <c r="C341" s="5">
        <v>47400</v>
      </c>
      <c r="D341" s="5">
        <v>47400</v>
      </c>
      <c r="E341" s="6" t="s">
        <v>151</v>
      </c>
      <c r="F341" s="4" t="s">
        <v>662</v>
      </c>
      <c r="G341" s="5">
        <v>47400</v>
      </c>
      <c r="H341" s="6" t="s">
        <v>499</v>
      </c>
      <c r="I341" s="4" t="s">
        <v>150</v>
      </c>
    </row>
    <row r="342" spans="1:9" s="7" customFormat="1" ht="108.75" x14ac:dyDescent="0.25">
      <c r="A342" s="6">
        <v>9</v>
      </c>
      <c r="B342" s="4" t="s">
        <v>83</v>
      </c>
      <c r="C342" s="5">
        <v>482000</v>
      </c>
      <c r="D342" s="5">
        <v>503545.14</v>
      </c>
      <c r="E342" s="6" t="s">
        <v>151</v>
      </c>
      <c r="F342" s="4" t="s">
        <v>663</v>
      </c>
      <c r="G342" s="5">
        <v>481500</v>
      </c>
      <c r="H342" s="6" t="s">
        <v>499</v>
      </c>
      <c r="I342" s="4" t="s">
        <v>357</v>
      </c>
    </row>
    <row r="343" spans="1:9" s="7" customFormat="1" ht="120" x14ac:dyDescent="0.25">
      <c r="A343" s="6">
        <v>10</v>
      </c>
      <c r="B343" s="4" t="s">
        <v>84</v>
      </c>
      <c r="C343" s="5">
        <v>546000</v>
      </c>
      <c r="D343" s="5">
        <v>551127.44999999995</v>
      </c>
      <c r="E343" s="38" t="s">
        <v>8</v>
      </c>
      <c r="F343" s="4" t="s">
        <v>664</v>
      </c>
      <c r="G343" s="5">
        <v>418800</v>
      </c>
      <c r="H343" s="6" t="s">
        <v>501</v>
      </c>
      <c r="I343" s="4" t="s">
        <v>358</v>
      </c>
    </row>
    <row r="344" spans="1:9" s="7" customFormat="1" ht="120" x14ac:dyDescent="0.25">
      <c r="A344" s="6">
        <v>10</v>
      </c>
      <c r="B344" s="4" t="s">
        <v>99</v>
      </c>
      <c r="C344" s="5">
        <v>905000</v>
      </c>
      <c r="D344" s="5">
        <v>1126820.26</v>
      </c>
      <c r="E344" s="6" t="s">
        <v>151</v>
      </c>
      <c r="F344" s="4" t="s">
        <v>705</v>
      </c>
      <c r="G344" s="5">
        <v>886900</v>
      </c>
      <c r="H344" s="6" t="s">
        <v>501</v>
      </c>
      <c r="I344" s="4" t="s">
        <v>412</v>
      </c>
    </row>
    <row r="345" spans="1:9" s="14" customFormat="1" ht="21.75" x14ac:dyDescent="0.5">
      <c r="A345" s="11"/>
      <c r="B345" s="12"/>
      <c r="C345" s="36">
        <f>SUM(C334:C343)</f>
        <v>2930771.76</v>
      </c>
      <c r="D345" s="37">
        <f>SUM(D334:D343)</f>
        <v>3021534.8099999996</v>
      </c>
      <c r="E345" s="11"/>
      <c r="F345" s="11"/>
      <c r="G345" s="11"/>
      <c r="H345" s="11"/>
      <c r="I345" s="11"/>
    </row>
    <row r="346" spans="1:9" s="14" customFormat="1" ht="21.75" x14ac:dyDescent="0.5">
      <c r="A346" s="11"/>
      <c r="B346" s="12"/>
      <c r="C346" s="36"/>
      <c r="D346" s="37"/>
      <c r="E346" s="11"/>
      <c r="F346" s="11"/>
      <c r="G346" s="11"/>
      <c r="H346" s="11"/>
      <c r="I346" s="11"/>
    </row>
    <row r="347" spans="1:9" s="14" customFormat="1" ht="21.75" x14ac:dyDescent="0.5">
      <c r="A347" s="11"/>
      <c r="B347" s="12"/>
      <c r="C347" s="36"/>
      <c r="D347" s="37"/>
      <c r="E347" s="11"/>
      <c r="F347" s="11"/>
      <c r="G347" s="11"/>
      <c r="H347" s="11"/>
      <c r="I347" s="11"/>
    </row>
    <row r="348" spans="1:9" s="14" customFormat="1" ht="21.75" x14ac:dyDescent="0.5">
      <c r="A348" s="11"/>
      <c r="B348" s="12"/>
      <c r="C348" s="36"/>
      <c r="D348" s="37"/>
      <c r="E348" s="11"/>
      <c r="F348" s="11"/>
      <c r="G348" s="11"/>
      <c r="H348" s="11"/>
      <c r="I348" s="11"/>
    </row>
    <row r="349" spans="1:9" s="14" customFormat="1" ht="21.75" x14ac:dyDescent="0.5">
      <c r="A349" s="11"/>
      <c r="B349" s="12"/>
      <c r="C349" s="36"/>
      <c r="D349" s="37"/>
      <c r="E349" s="11"/>
      <c r="F349" s="11"/>
      <c r="G349" s="11"/>
      <c r="H349" s="11"/>
      <c r="I349" s="11"/>
    </row>
    <row r="350" spans="1:9" s="14" customFormat="1" ht="21.75" x14ac:dyDescent="0.5">
      <c r="A350" s="11"/>
      <c r="B350" s="12"/>
      <c r="C350" s="36"/>
      <c r="D350" s="37"/>
      <c r="E350" s="11"/>
      <c r="F350" s="11"/>
      <c r="G350" s="11"/>
      <c r="H350" s="11"/>
      <c r="I350" s="11"/>
    </row>
    <row r="351" spans="1:9" s="14" customFormat="1" ht="21.75" x14ac:dyDescent="0.5">
      <c r="A351" s="67" t="s">
        <v>786</v>
      </c>
      <c r="B351" s="67"/>
      <c r="C351" s="67"/>
      <c r="D351" s="67"/>
      <c r="E351" s="67"/>
      <c r="F351" s="67"/>
      <c r="G351" s="67"/>
      <c r="H351" s="67"/>
      <c r="I351" s="67"/>
    </row>
    <row r="352" spans="1:9" s="14" customFormat="1" ht="21.75" x14ac:dyDescent="0.5">
      <c r="A352" s="67" t="s">
        <v>799</v>
      </c>
      <c r="B352" s="67"/>
      <c r="C352" s="67"/>
      <c r="D352" s="67"/>
      <c r="E352" s="67"/>
      <c r="F352" s="67"/>
      <c r="G352" s="67"/>
      <c r="H352" s="67"/>
      <c r="I352" s="67"/>
    </row>
    <row r="353" spans="1:9" s="14" customFormat="1" ht="21.75" x14ac:dyDescent="0.5">
      <c r="A353" s="67" t="s">
        <v>5</v>
      </c>
      <c r="B353" s="67"/>
      <c r="C353" s="67"/>
      <c r="D353" s="67"/>
      <c r="E353" s="67"/>
      <c r="F353" s="67"/>
      <c r="G353" s="67"/>
      <c r="H353" s="67"/>
      <c r="I353" s="67"/>
    </row>
    <row r="354" spans="1:9" s="14" customFormat="1" ht="21.75" x14ac:dyDescent="0.5">
      <c r="A354" s="11"/>
      <c r="B354" s="19" t="s">
        <v>6</v>
      </c>
      <c r="C354" s="20" t="s">
        <v>7</v>
      </c>
      <c r="D354" s="73" t="s">
        <v>15</v>
      </c>
      <c r="E354" s="74"/>
      <c r="F354" s="11"/>
      <c r="G354" s="19" t="s">
        <v>17</v>
      </c>
      <c r="H354" s="21" t="s">
        <v>774</v>
      </c>
      <c r="I354" s="11"/>
    </row>
    <row r="355" spans="1:9" s="14" customFormat="1" ht="21.75" x14ac:dyDescent="0.5">
      <c r="A355" s="11"/>
      <c r="B355" s="22" t="s">
        <v>8</v>
      </c>
      <c r="C355" s="23">
        <v>1</v>
      </c>
      <c r="D355" s="79">
        <f>+C343</f>
        <v>546000</v>
      </c>
      <c r="E355" s="80"/>
      <c r="F355" s="11"/>
      <c r="G355" s="19" t="s">
        <v>13</v>
      </c>
      <c r="H355" s="21" t="s">
        <v>774</v>
      </c>
      <c r="I355" s="11"/>
    </row>
    <row r="356" spans="1:9" s="14" customFormat="1" ht="21.75" x14ac:dyDescent="0.5">
      <c r="A356" s="11"/>
      <c r="B356" s="22" t="s">
        <v>9</v>
      </c>
      <c r="C356" s="23">
        <v>0</v>
      </c>
      <c r="D356" s="68">
        <v>0</v>
      </c>
      <c r="E356" s="69"/>
      <c r="F356" s="11"/>
      <c r="G356" s="24"/>
      <c r="H356" s="24"/>
      <c r="I356" s="11"/>
    </row>
    <row r="357" spans="1:9" s="14" customFormat="1" ht="21.75" x14ac:dyDescent="0.5">
      <c r="A357" s="11"/>
      <c r="B357" s="22" t="s">
        <v>10</v>
      </c>
      <c r="C357" s="23">
        <v>9</v>
      </c>
      <c r="D357" s="70">
        <f>+C345-C343</f>
        <v>2384771.7599999998</v>
      </c>
      <c r="E357" s="71"/>
      <c r="F357" s="11"/>
      <c r="G357" s="11"/>
      <c r="H357" s="11"/>
      <c r="I357" s="11"/>
    </row>
    <row r="358" spans="1:9" s="14" customFormat="1" ht="21.75" x14ac:dyDescent="0.5">
      <c r="A358" s="11"/>
      <c r="B358" s="22" t="s">
        <v>16</v>
      </c>
      <c r="C358" s="23"/>
      <c r="D358" s="25"/>
      <c r="E358" s="26"/>
      <c r="F358" s="11"/>
      <c r="G358" s="11"/>
      <c r="H358" s="11"/>
      <c r="I358" s="11"/>
    </row>
    <row r="359" spans="1:9" s="14" customFormat="1" ht="21.75" x14ac:dyDescent="0.5">
      <c r="A359" s="11"/>
      <c r="B359" s="19" t="s">
        <v>12</v>
      </c>
      <c r="C359" s="23">
        <f>SUM(C355:C358)</f>
        <v>10</v>
      </c>
      <c r="D359" s="70">
        <f>SUM(D355:D358)</f>
        <v>2930771.76</v>
      </c>
      <c r="E359" s="71"/>
      <c r="F359" s="11"/>
      <c r="G359" s="11"/>
      <c r="H359" s="11"/>
      <c r="I359" s="11"/>
    </row>
    <row r="360" spans="1:9" s="14" customFormat="1" ht="21.75" x14ac:dyDescent="0.5">
      <c r="A360" s="11"/>
      <c r="B360" s="13"/>
      <c r="C360" s="62"/>
      <c r="D360" s="63"/>
      <c r="E360" s="63"/>
      <c r="F360" s="11"/>
      <c r="G360" s="11"/>
      <c r="H360" s="11"/>
      <c r="I360" s="11"/>
    </row>
    <row r="361" spans="1:9" s="14" customFormat="1" ht="21.75" x14ac:dyDescent="0.5">
      <c r="A361" s="11"/>
      <c r="B361" s="13"/>
      <c r="C361" s="62"/>
      <c r="D361" s="63"/>
      <c r="E361" s="63"/>
      <c r="F361" s="11"/>
      <c r="G361" s="11"/>
      <c r="H361" s="11"/>
      <c r="I361" s="11"/>
    </row>
    <row r="362" spans="1:9" s="14" customFormat="1" ht="21.75" x14ac:dyDescent="0.5">
      <c r="A362" s="11"/>
      <c r="B362" s="13"/>
      <c r="C362" s="62"/>
      <c r="D362" s="63"/>
      <c r="E362" s="63"/>
      <c r="F362" s="11"/>
      <c r="G362" s="11"/>
      <c r="H362" s="11"/>
      <c r="I362" s="11"/>
    </row>
    <row r="363" spans="1:9" s="14" customFormat="1" ht="21.75" x14ac:dyDescent="0.5">
      <c r="A363" s="11"/>
      <c r="B363" s="13"/>
      <c r="C363" s="62"/>
      <c r="D363" s="63"/>
      <c r="E363" s="63"/>
      <c r="F363" s="11"/>
      <c r="G363" s="11"/>
      <c r="H363" s="11"/>
      <c r="I363" s="11"/>
    </row>
    <row r="364" spans="1:9" s="14" customFormat="1" ht="21.75" x14ac:dyDescent="0.5">
      <c r="A364" s="11"/>
      <c r="B364" s="13"/>
      <c r="C364" s="62"/>
      <c r="D364" s="63"/>
      <c r="E364" s="63"/>
      <c r="F364" s="11"/>
      <c r="G364" s="11"/>
      <c r="H364" s="11"/>
      <c r="I364" s="11"/>
    </row>
    <row r="365" spans="1:9" s="14" customFormat="1" ht="21.75" x14ac:dyDescent="0.5">
      <c r="A365" s="11"/>
      <c r="B365" s="13"/>
      <c r="C365" s="62"/>
      <c r="D365" s="63"/>
      <c r="E365" s="63"/>
      <c r="F365" s="11"/>
      <c r="G365" s="11"/>
      <c r="H365" s="11"/>
      <c r="I365" s="11"/>
    </row>
    <row r="366" spans="1:9" s="14" customFormat="1" ht="21.75" x14ac:dyDescent="0.5">
      <c r="A366" s="11"/>
      <c r="B366" s="13"/>
      <c r="C366" s="62"/>
      <c r="D366" s="63"/>
      <c r="E366" s="63"/>
      <c r="F366" s="11"/>
      <c r="G366" s="11"/>
      <c r="H366" s="11"/>
      <c r="I366" s="11"/>
    </row>
    <row r="367" spans="1:9" s="14" customFormat="1" ht="21.75" x14ac:dyDescent="0.5">
      <c r="A367" s="11"/>
      <c r="B367" s="13"/>
      <c r="C367" s="62"/>
      <c r="D367" s="63"/>
      <c r="E367" s="63"/>
      <c r="F367" s="11"/>
      <c r="G367" s="11"/>
      <c r="H367" s="11"/>
      <c r="I367" s="11"/>
    </row>
    <row r="368" spans="1:9" s="14" customFormat="1" ht="21.75" x14ac:dyDescent="0.5">
      <c r="A368" s="11"/>
      <c r="B368" s="13"/>
      <c r="C368" s="62"/>
      <c r="D368" s="63"/>
      <c r="E368" s="63"/>
      <c r="F368" s="11"/>
      <c r="G368" s="11"/>
      <c r="H368" s="11"/>
      <c r="I368" s="11"/>
    </row>
    <row r="369" spans="1:9" s="14" customFormat="1" ht="21.75" x14ac:dyDescent="0.5">
      <c r="A369" s="11"/>
      <c r="B369" s="13"/>
      <c r="C369" s="62"/>
      <c r="D369" s="63"/>
      <c r="E369" s="63"/>
      <c r="F369" s="11"/>
      <c r="G369" s="11"/>
      <c r="H369" s="11"/>
      <c r="I369" s="11"/>
    </row>
    <row r="370" spans="1:9" s="14" customFormat="1" ht="21.75" x14ac:dyDescent="0.5">
      <c r="A370" s="11"/>
      <c r="B370" s="13"/>
      <c r="C370" s="62"/>
      <c r="D370" s="63"/>
      <c r="E370" s="63"/>
      <c r="F370" s="11"/>
      <c r="G370" s="11"/>
      <c r="H370" s="11"/>
      <c r="I370" s="11"/>
    </row>
    <row r="371" spans="1:9" s="14" customFormat="1" ht="21.75" x14ac:dyDescent="0.5">
      <c r="A371" s="11"/>
      <c r="B371" s="13"/>
      <c r="C371" s="62"/>
      <c r="D371" s="63"/>
      <c r="E371" s="63"/>
      <c r="F371" s="11"/>
      <c r="G371" s="11"/>
      <c r="H371" s="11"/>
      <c r="I371" s="11"/>
    </row>
    <row r="372" spans="1:9" s="14" customFormat="1" ht="21.75" x14ac:dyDescent="0.5">
      <c r="A372" s="11"/>
      <c r="B372" s="13"/>
      <c r="C372" s="62"/>
      <c r="D372" s="63"/>
      <c r="E372" s="63"/>
      <c r="F372" s="11"/>
      <c r="G372" s="11"/>
      <c r="H372" s="11"/>
      <c r="I372" s="11"/>
    </row>
    <row r="373" spans="1:9" s="14" customFormat="1" ht="21.75" x14ac:dyDescent="0.5">
      <c r="A373" s="11"/>
      <c r="B373" s="13"/>
      <c r="C373" s="62"/>
      <c r="D373" s="63"/>
      <c r="E373" s="63"/>
      <c r="F373" s="11"/>
      <c r="G373" s="11"/>
      <c r="H373" s="11"/>
      <c r="I373" s="11"/>
    </row>
    <row r="374" spans="1:9" s="14" customFormat="1" ht="21.75" x14ac:dyDescent="0.5">
      <c r="A374" s="11"/>
      <c r="B374" s="13"/>
      <c r="C374" s="62"/>
      <c r="D374" s="63"/>
      <c r="E374" s="63"/>
      <c r="F374" s="11"/>
      <c r="G374" s="11"/>
      <c r="H374" s="11"/>
      <c r="I374" s="11"/>
    </row>
    <row r="375" spans="1:9" s="14" customFormat="1" ht="21.75" x14ac:dyDescent="0.5">
      <c r="A375" s="11"/>
      <c r="B375" s="13"/>
      <c r="C375" s="62"/>
      <c r="D375" s="63"/>
      <c r="E375" s="63"/>
      <c r="F375" s="11"/>
      <c r="G375" s="11"/>
      <c r="H375" s="11"/>
      <c r="I375" s="11"/>
    </row>
    <row r="376" spans="1:9" s="14" customFormat="1" ht="21.75" x14ac:dyDescent="0.5">
      <c r="A376" s="11"/>
      <c r="B376" s="13"/>
      <c r="C376" s="62"/>
      <c r="D376" s="63"/>
      <c r="E376" s="63"/>
      <c r="F376" s="11"/>
      <c r="G376" s="11"/>
      <c r="H376" s="11"/>
      <c r="I376" s="11"/>
    </row>
    <row r="377" spans="1:9" s="14" customFormat="1" ht="21.75" x14ac:dyDescent="0.5">
      <c r="A377" s="11"/>
      <c r="B377" s="13"/>
      <c r="C377" s="62"/>
      <c r="D377" s="63"/>
      <c r="E377" s="63"/>
      <c r="F377" s="11"/>
      <c r="G377" s="11"/>
      <c r="H377" s="11"/>
      <c r="I377" s="11"/>
    </row>
    <row r="378" spans="1:9" s="14" customFormat="1" ht="21.75" x14ac:dyDescent="0.5">
      <c r="A378" s="11"/>
      <c r="B378" s="13"/>
      <c r="C378" s="62"/>
      <c r="D378" s="63"/>
      <c r="E378" s="63"/>
      <c r="F378" s="11"/>
      <c r="G378" s="11"/>
      <c r="H378" s="11"/>
      <c r="I378" s="11"/>
    </row>
    <row r="379" spans="1:9" s="14" customFormat="1" ht="21.75" x14ac:dyDescent="0.5">
      <c r="A379" s="11"/>
      <c r="B379" s="13"/>
      <c r="C379" s="62"/>
      <c r="D379" s="63"/>
      <c r="E379" s="63"/>
      <c r="F379" s="11"/>
      <c r="G379" s="11"/>
      <c r="H379" s="11"/>
      <c r="I379" s="11"/>
    </row>
    <row r="380" spans="1:9" s="14" customFormat="1" ht="21.75" x14ac:dyDescent="0.5">
      <c r="A380" s="11"/>
      <c r="B380" s="12"/>
      <c r="C380" s="11"/>
      <c r="D380" s="11"/>
      <c r="E380" s="11"/>
      <c r="F380" s="11"/>
      <c r="G380" s="11"/>
      <c r="H380" s="11"/>
      <c r="I380" s="13" t="s">
        <v>769</v>
      </c>
    </row>
    <row r="381" spans="1:9" s="14" customFormat="1" ht="21.75" x14ac:dyDescent="0.5">
      <c r="A381" s="67" t="s">
        <v>802</v>
      </c>
      <c r="B381" s="67"/>
      <c r="C381" s="67"/>
      <c r="D381" s="67"/>
      <c r="E381" s="67"/>
      <c r="F381" s="67"/>
      <c r="G381" s="67"/>
      <c r="H381" s="67"/>
      <c r="I381" s="67"/>
    </row>
    <row r="382" spans="1:9" s="14" customFormat="1" ht="21.75" x14ac:dyDescent="0.5">
      <c r="A382" s="67" t="s">
        <v>772</v>
      </c>
      <c r="B382" s="67"/>
      <c r="C382" s="67"/>
      <c r="D382" s="67"/>
      <c r="E382" s="67"/>
      <c r="F382" s="67"/>
      <c r="G382" s="67"/>
      <c r="H382" s="67"/>
      <c r="I382" s="67"/>
    </row>
    <row r="383" spans="1:9" s="14" customFormat="1" ht="21.75" x14ac:dyDescent="0.5">
      <c r="A383" s="67" t="s">
        <v>800</v>
      </c>
      <c r="B383" s="67"/>
      <c r="C383" s="67"/>
      <c r="D383" s="67"/>
      <c r="E383" s="67"/>
      <c r="F383" s="67"/>
      <c r="G383" s="67"/>
      <c r="H383" s="67"/>
      <c r="I383" s="67"/>
    </row>
    <row r="384" spans="1:9" s="10" customFormat="1" ht="18.75" x14ac:dyDescent="0.3">
      <c r="A384" s="8"/>
      <c r="B384" s="9"/>
      <c r="C384" s="35"/>
      <c r="D384" s="35"/>
      <c r="E384" s="8"/>
      <c r="F384" s="8"/>
      <c r="G384" s="8"/>
      <c r="H384" s="8"/>
      <c r="I384" s="8"/>
    </row>
    <row r="385" spans="1:9" ht="75" customHeight="1" x14ac:dyDescent="0.25">
      <c r="A385" s="1" t="s">
        <v>0</v>
      </c>
      <c r="B385" s="2" t="s">
        <v>1</v>
      </c>
      <c r="C385" s="3" t="s">
        <v>4</v>
      </c>
      <c r="D385" s="3" t="s">
        <v>18</v>
      </c>
      <c r="E385" s="1" t="s">
        <v>2</v>
      </c>
      <c r="F385" s="3" t="s">
        <v>19</v>
      </c>
      <c r="G385" s="2" t="s">
        <v>20</v>
      </c>
      <c r="H385" s="2" t="s">
        <v>3</v>
      </c>
      <c r="I385" s="2" t="s">
        <v>21</v>
      </c>
    </row>
    <row r="386" spans="1:9" s="7" customFormat="1" ht="72" x14ac:dyDescent="0.25">
      <c r="A386" s="6">
        <v>1</v>
      </c>
      <c r="B386" s="4" t="s">
        <v>311</v>
      </c>
      <c r="C386" s="5">
        <v>1900</v>
      </c>
      <c r="D386" s="5">
        <v>1900</v>
      </c>
      <c r="E386" s="6" t="s">
        <v>151</v>
      </c>
      <c r="F386" s="4" t="s">
        <v>631</v>
      </c>
      <c r="G386" s="5">
        <v>1900</v>
      </c>
      <c r="H386" s="6" t="s">
        <v>499</v>
      </c>
      <c r="I386" s="4" t="s">
        <v>312</v>
      </c>
    </row>
    <row r="387" spans="1:9" s="7" customFormat="1" ht="72" x14ac:dyDescent="0.25">
      <c r="A387" s="6">
        <v>2</v>
      </c>
      <c r="B387" s="4" t="s">
        <v>313</v>
      </c>
      <c r="C387" s="5">
        <v>19030</v>
      </c>
      <c r="D387" s="5">
        <v>19030</v>
      </c>
      <c r="E387" s="6" t="s">
        <v>151</v>
      </c>
      <c r="F387" s="4" t="s">
        <v>632</v>
      </c>
      <c r="G387" s="5">
        <v>19030</v>
      </c>
      <c r="H387" s="6" t="s">
        <v>499</v>
      </c>
      <c r="I387" s="4" t="s">
        <v>314</v>
      </c>
    </row>
    <row r="388" spans="1:9" s="7" customFormat="1" ht="72" x14ac:dyDescent="0.25">
      <c r="A388" s="6">
        <v>3</v>
      </c>
      <c r="B388" s="4" t="s">
        <v>79</v>
      </c>
      <c r="C388" s="5">
        <v>65000</v>
      </c>
      <c r="D388" s="5">
        <v>65000</v>
      </c>
      <c r="E388" s="6" t="s">
        <v>151</v>
      </c>
      <c r="F388" s="4" t="s">
        <v>638</v>
      </c>
      <c r="G388" s="5">
        <v>65000</v>
      </c>
      <c r="H388" s="6" t="s">
        <v>499</v>
      </c>
      <c r="I388" s="4" t="s">
        <v>321</v>
      </c>
    </row>
    <row r="389" spans="1:9" s="7" customFormat="1" ht="72" x14ac:dyDescent="0.25">
      <c r="A389" s="6">
        <v>4</v>
      </c>
      <c r="B389" s="4" t="s">
        <v>322</v>
      </c>
      <c r="C389" s="5">
        <v>1620</v>
      </c>
      <c r="D389" s="5">
        <v>1620</v>
      </c>
      <c r="E389" s="6" t="s">
        <v>151</v>
      </c>
      <c r="F389" s="4" t="s">
        <v>639</v>
      </c>
      <c r="G389" s="5">
        <v>1620</v>
      </c>
      <c r="H389" s="6" t="s">
        <v>499</v>
      </c>
      <c r="I389" s="4" t="s">
        <v>323</v>
      </c>
    </row>
    <row r="390" spans="1:9" s="7" customFormat="1" ht="72" x14ac:dyDescent="0.25">
      <c r="A390" s="6">
        <v>5</v>
      </c>
      <c r="B390" s="4" t="s">
        <v>325</v>
      </c>
      <c r="C390" s="5">
        <v>400</v>
      </c>
      <c r="D390" s="5">
        <v>400</v>
      </c>
      <c r="E390" s="6" t="s">
        <v>151</v>
      </c>
      <c r="F390" s="4" t="s">
        <v>640</v>
      </c>
      <c r="G390" s="5">
        <v>400</v>
      </c>
      <c r="H390" s="6" t="s">
        <v>499</v>
      </c>
      <c r="I390" s="4" t="s">
        <v>326</v>
      </c>
    </row>
    <row r="391" spans="1:9" s="7" customFormat="1" ht="72" x14ac:dyDescent="0.25">
      <c r="A391" s="6">
        <v>6</v>
      </c>
      <c r="B391" s="4" t="s">
        <v>23</v>
      </c>
      <c r="C391" s="5">
        <v>32000</v>
      </c>
      <c r="D391" s="5">
        <v>32000</v>
      </c>
      <c r="E391" s="6" t="s">
        <v>151</v>
      </c>
      <c r="F391" s="4" t="s">
        <v>641</v>
      </c>
      <c r="G391" s="5">
        <v>32000</v>
      </c>
      <c r="H391" s="6" t="s">
        <v>499</v>
      </c>
      <c r="I391" s="4" t="s">
        <v>327</v>
      </c>
    </row>
    <row r="392" spans="1:9" s="7" customFormat="1" ht="72" x14ac:dyDescent="0.25">
      <c r="A392" s="6">
        <v>7</v>
      </c>
      <c r="B392" s="4" t="s">
        <v>78</v>
      </c>
      <c r="C392" s="5">
        <v>32000</v>
      </c>
      <c r="D392" s="5">
        <v>32000</v>
      </c>
      <c r="E392" s="6" t="s">
        <v>151</v>
      </c>
      <c r="F392" s="4" t="s">
        <v>642</v>
      </c>
      <c r="G392" s="5">
        <v>32000</v>
      </c>
      <c r="H392" s="6" t="s">
        <v>499</v>
      </c>
      <c r="I392" s="4" t="s">
        <v>328</v>
      </c>
    </row>
    <row r="393" spans="1:9" s="7" customFormat="1" ht="72" x14ac:dyDescent="0.25">
      <c r="A393" s="6">
        <v>8</v>
      </c>
      <c r="B393" s="4" t="s">
        <v>78</v>
      </c>
      <c r="C393" s="5">
        <v>32000</v>
      </c>
      <c r="D393" s="5">
        <v>32000</v>
      </c>
      <c r="E393" s="6" t="s">
        <v>151</v>
      </c>
      <c r="F393" s="4" t="s">
        <v>643</v>
      </c>
      <c r="G393" s="5">
        <v>32000</v>
      </c>
      <c r="H393" s="6" t="s">
        <v>499</v>
      </c>
      <c r="I393" s="4" t="s">
        <v>329</v>
      </c>
    </row>
    <row r="394" spans="1:9" s="7" customFormat="1" ht="72" x14ac:dyDescent="0.25">
      <c r="A394" s="6">
        <v>9</v>
      </c>
      <c r="B394" s="4" t="s">
        <v>78</v>
      </c>
      <c r="C394" s="5">
        <v>32000</v>
      </c>
      <c r="D394" s="5">
        <v>32000</v>
      </c>
      <c r="E394" s="6" t="s">
        <v>151</v>
      </c>
      <c r="F394" s="4" t="s">
        <v>644</v>
      </c>
      <c r="G394" s="5">
        <v>32000</v>
      </c>
      <c r="H394" s="6" t="s">
        <v>499</v>
      </c>
      <c r="I394" s="4" t="s">
        <v>330</v>
      </c>
    </row>
    <row r="395" spans="1:9" s="7" customFormat="1" ht="72" x14ac:dyDescent="0.25">
      <c r="A395" s="6">
        <v>10</v>
      </c>
      <c r="B395" s="4" t="s">
        <v>324</v>
      </c>
      <c r="C395" s="5">
        <v>2850</v>
      </c>
      <c r="D395" s="5">
        <v>2850</v>
      </c>
      <c r="E395" s="6" t="s">
        <v>151</v>
      </c>
      <c r="F395" s="4" t="s">
        <v>645</v>
      </c>
      <c r="G395" s="5">
        <v>2850</v>
      </c>
      <c r="H395" s="6" t="s">
        <v>499</v>
      </c>
      <c r="I395" s="4" t="s">
        <v>331</v>
      </c>
    </row>
    <row r="396" spans="1:9" s="7" customFormat="1" ht="72" x14ac:dyDescent="0.25">
      <c r="A396" s="6">
        <v>11</v>
      </c>
      <c r="B396" s="4" t="s">
        <v>152</v>
      </c>
      <c r="C396" s="5">
        <v>245784</v>
      </c>
      <c r="D396" s="5">
        <v>245784</v>
      </c>
      <c r="E396" s="6" t="s">
        <v>151</v>
      </c>
      <c r="F396" s="4" t="s">
        <v>646</v>
      </c>
      <c r="G396" s="5">
        <v>245784</v>
      </c>
      <c r="H396" s="6" t="s">
        <v>499</v>
      </c>
      <c r="I396" s="4" t="s">
        <v>332</v>
      </c>
    </row>
    <row r="397" spans="1:9" s="7" customFormat="1" ht="72" x14ac:dyDescent="0.25">
      <c r="A397" s="6">
        <v>12</v>
      </c>
      <c r="B397" s="4" t="s">
        <v>152</v>
      </c>
      <c r="C397" s="5">
        <v>10054.799999999999</v>
      </c>
      <c r="D397" s="5">
        <v>10054.799999999999</v>
      </c>
      <c r="E397" s="6" t="s">
        <v>151</v>
      </c>
      <c r="F397" s="4" t="s">
        <v>22</v>
      </c>
      <c r="G397" s="5">
        <v>10054.799999999999</v>
      </c>
      <c r="H397" s="6" t="s">
        <v>499</v>
      </c>
      <c r="I397" s="4" t="s">
        <v>333</v>
      </c>
    </row>
    <row r="398" spans="1:9" s="7" customFormat="1" ht="72" x14ac:dyDescent="0.25">
      <c r="A398" s="6">
        <v>13</v>
      </c>
      <c r="B398" s="4" t="s">
        <v>152</v>
      </c>
      <c r="C398" s="5">
        <v>13685.7</v>
      </c>
      <c r="D398" s="5">
        <v>13685.7</v>
      </c>
      <c r="E398" s="6" t="s">
        <v>151</v>
      </c>
      <c r="F398" s="4" t="s">
        <v>647</v>
      </c>
      <c r="G398" s="5">
        <v>13685.7</v>
      </c>
      <c r="H398" s="6" t="s">
        <v>499</v>
      </c>
      <c r="I398" s="4" t="s">
        <v>334</v>
      </c>
    </row>
    <row r="399" spans="1:9" s="7" customFormat="1" ht="87" x14ac:dyDescent="0.25">
      <c r="A399" s="6">
        <v>14</v>
      </c>
      <c r="B399" s="4" t="s">
        <v>100</v>
      </c>
      <c r="C399" s="5">
        <v>311000</v>
      </c>
      <c r="D399" s="5">
        <v>311022.02</v>
      </c>
      <c r="E399" s="6" t="s">
        <v>151</v>
      </c>
      <c r="F399" s="4" t="s">
        <v>706</v>
      </c>
      <c r="G399" s="5">
        <v>311000</v>
      </c>
      <c r="H399" s="6" t="s">
        <v>499</v>
      </c>
      <c r="I399" s="4" t="s">
        <v>413</v>
      </c>
    </row>
    <row r="400" spans="1:9" s="14" customFormat="1" ht="21.75" x14ac:dyDescent="0.5">
      <c r="A400" s="11"/>
      <c r="B400" s="12"/>
      <c r="C400" s="36">
        <f>SUM(C386:C399)</f>
        <v>799324.5</v>
      </c>
      <c r="D400" s="37">
        <f>SUM(D386:D398)</f>
        <v>488324.5</v>
      </c>
      <c r="E400" s="11"/>
      <c r="F400" s="11"/>
      <c r="G400" s="11"/>
      <c r="H400" s="11"/>
      <c r="I400" s="11"/>
    </row>
    <row r="401" spans="1:9" s="14" customFormat="1" ht="21.75" x14ac:dyDescent="0.5">
      <c r="A401" s="11"/>
      <c r="B401" s="12"/>
      <c r="C401" s="36"/>
      <c r="D401" s="37"/>
      <c r="E401" s="11"/>
      <c r="F401" s="11"/>
      <c r="G401" s="11"/>
      <c r="H401" s="11"/>
      <c r="I401" s="11"/>
    </row>
    <row r="402" spans="1:9" s="14" customFormat="1" ht="21.75" x14ac:dyDescent="0.5">
      <c r="A402" s="67" t="s">
        <v>786</v>
      </c>
      <c r="B402" s="67"/>
      <c r="C402" s="67"/>
      <c r="D402" s="67"/>
      <c r="E402" s="67"/>
      <c r="F402" s="67"/>
      <c r="G402" s="67"/>
      <c r="H402" s="67"/>
      <c r="I402" s="67"/>
    </row>
    <row r="403" spans="1:9" s="14" customFormat="1" ht="21.75" x14ac:dyDescent="0.5">
      <c r="A403" s="67" t="s">
        <v>805</v>
      </c>
      <c r="B403" s="67"/>
      <c r="C403" s="67"/>
      <c r="D403" s="67"/>
      <c r="E403" s="67"/>
      <c r="F403" s="67"/>
      <c r="G403" s="67"/>
      <c r="H403" s="67"/>
      <c r="I403" s="67"/>
    </row>
    <row r="404" spans="1:9" s="14" customFormat="1" ht="21.75" x14ac:dyDescent="0.5">
      <c r="A404" s="67" t="s">
        <v>5</v>
      </c>
      <c r="B404" s="67"/>
      <c r="C404" s="67"/>
      <c r="D404" s="67"/>
      <c r="E404" s="67"/>
      <c r="F404" s="67"/>
      <c r="G404" s="67"/>
      <c r="H404" s="67"/>
      <c r="I404" s="67"/>
    </row>
    <row r="405" spans="1:9" s="14" customFormat="1" ht="21.75" x14ac:dyDescent="0.5">
      <c r="A405" s="11"/>
      <c r="B405" s="19" t="s">
        <v>6</v>
      </c>
      <c r="C405" s="20" t="s">
        <v>7</v>
      </c>
      <c r="D405" s="73" t="s">
        <v>15</v>
      </c>
      <c r="E405" s="74"/>
      <c r="F405" s="11"/>
      <c r="G405" s="19" t="s">
        <v>17</v>
      </c>
      <c r="H405" s="21" t="s">
        <v>774</v>
      </c>
      <c r="I405" s="11"/>
    </row>
    <row r="406" spans="1:9" s="14" customFormat="1" ht="21.75" x14ac:dyDescent="0.5">
      <c r="A406" s="11"/>
      <c r="B406" s="22" t="s">
        <v>8</v>
      </c>
      <c r="C406" s="23">
        <v>0</v>
      </c>
      <c r="D406" s="68">
        <v>0</v>
      </c>
      <c r="E406" s="69"/>
      <c r="F406" s="11"/>
      <c r="G406" s="19" t="s">
        <v>13</v>
      </c>
      <c r="H406" s="21" t="s">
        <v>774</v>
      </c>
      <c r="I406" s="11"/>
    </row>
    <row r="407" spans="1:9" s="14" customFormat="1" ht="21.75" x14ac:dyDescent="0.5">
      <c r="A407" s="11"/>
      <c r="B407" s="22" t="s">
        <v>9</v>
      </c>
      <c r="C407" s="23">
        <v>0</v>
      </c>
      <c r="D407" s="68">
        <v>0</v>
      </c>
      <c r="E407" s="69"/>
      <c r="F407" s="11"/>
      <c r="G407" s="24"/>
      <c r="H407" s="24"/>
      <c r="I407" s="11"/>
    </row>
    <row r="408" spans="1:9" s="14" customFormat="1" ht="21.75" x14ac:dyDescent="0.5">
      <c r="A408" s="11"/>
      <c r="B408" s="22" t="s">
        <v>10</v>
      </c>
      <c r="C408" s="23">
        <v>14</v>
      </c>
      <c r="D408" s="77">
        <f>+C400</f>
        <v>799324.5</v>
      </c>
      <c r="E408" s="78"/>
      <c r="F408" s="11"/>
      <c r="G408" s="11"/>
      <c r="H408" s="11"/>
      <c r="I408" s="11"/>
    </row>
    <row r="409" spans="1:9" s="14" customFormat="1" ht="21.75" x14ac:dyDescent="0.5">
      <c r="A409" s="11"/>
      <c r="B409" s="22" t="s">
        <v>16</v>
      </c>
      <c r="C409" s="23"/>
      <c r="D409" s="25"/>
      <c r="E409" s="26"/>
      <c r="F409" s="11"/>
      <c r="G409" s="11"/>
      <c r="H409" s="11"/>
      <c r="I409" s="11"/>
    </row>
    <row r="410" spans="1:9" s="14" customFormat="1" ht="21.75" x14ac:dyDescent="0.5">
      <c r="A410" s="11"/>
      <c r="B410" s="19" t="s">
        <v>12</v>
      </c>
      <c r="C410" s="23">
        <f>SUM(C406:C409)</f>
        <v>14</v>
      </c>
      <c r="D410" s="77">
        <f>SUM(D406:D409)</f>
        <v>799324.5</v>
      </c>
      <c r="E410" s="78"/>
      <c r="F410" s="11"/>
      <c r="G410" s="11"/>
      <c r="H410" s="11"/>
      <c r="I410" s="11"/>
    </row>
    <row r="411" spans="1:9" s="14" customFormat="1" ht="21.75" x14ac:dyDescent="0.5">
      <c r="A411" s="11"/>
      <c r="B411" s="13"/>
      <c r="C411" s="62"/>
      <c r="D411" s="64"/>
      <c r="E411" s="64"/>
      <c r="F411" s="11"/>
      <c r="G411" s="11"/>
      <c r="H411" s="11"/>
      <c r="I411" s="11"/>
    </row>
    <row r="412" spans="1:9" s="14" customFormat="1" ht="21.75" x14ac:dyDescent="0.5">
      <c r="A412" s="11"/>
      <c r="B412" s="13"/>
      <c r="C412" s="62"/>
      <c r="D412" s="64"/>
      <c r="E412" s="64"/>
      <c r="F412" s="11"/>
      <c r="G412" s="11"/>
      <c r="H412" s="11"/>
      <c r="I412" s="11"/>
    </row>
    <row r="413" spans="1:9" s="14" customFormat="1" ht="21.75" x14ac:dyDescent="0.5">
      <c r="A413" s="11"/>
      <c r="B413" s="13"/>
      <c r="C413" s="62"/>
      <c r="D413" s="64"/>
      <c r="E413" s="64"/>
      <c r="F413" s="11"/>
      <c r="G413" s="11"/>
      <c r="H413" s="11"/>
      <c r="I413" s="11"/>
    </row>
    <row r="414" spans="1:9" s="14" customFormat="1" ht="21.75" x14ac:dyDescent="0.5">
      <c r="A414" s="11"/>
      <c r="B414" s="13"/>
      <c r="C414" s="62"/>
      <c r="D414" s="64"/>
      <c r="E414" s="64"/>
      <c r="F414" s="11"/>
      <c r="G414" s="11"/>
      <c r="H414" s="11"/>
      <c r="I414" s="11"/>
    </row>
    <row r="415" spans="1:9" s="14" customFormat="1" ht="21.75" x14ac:dyDescent="0.5">
      <c r="A415" s="11"/>
      <c r="B415" s="13"/>
      <c r="C415" s="62"/>
      <c r="D415" s="64"/>
      <c r="E415" s="64"/>
      <c r="F415" s="11"/>
      <c r="G415" s="11"/>
      <c r="H415" s="11"/>
      <c r="I415" s="11"/>
    </row>
    <row r="416" spans="1:9" s="14" customFormat="1" ht="21.75" x14ac:dyDescent="0.5">
      <c r="A416" s="11"/>
      <c r="B416" s="13"/>
      <c r="C416" s="62"/>
      <c r="D416" s="64"/>
      <c r="E416" s="64"/>
      <c r="F416" s="11"/>
      <c r="G416" s="11"/>
      <c r="H416" s="11"/>
      <c r="I416" s="11"/>
    </row>
    <row r="417" spans="1:9" s="14" customFormat="1" ht="21.75" x14ac:dyDescent="0.5">
      <c r="A417" s="11"/>
      <c r="B417" s="13"/>
      <c r="C417" s="62"/>
      <c r="D417" s="64"/>
      <c r="E417" s="64"/>
      <c r="F417" s="11"/>
      <c r="G417" s="11"/>
      <c r="H417" s="11"/>
      <c r="I417" s="11"/>
    </row>
    <row r="418" spans="1:9" s="14" customFormat="1" ht="21.75" x14ac:dyDescent="0.5">
      <c r="A418" s="11"/>
      <c r="B418" s="13"/>
      <c r="C418" s="62"/>
      <c r="D418" s="64"/>
      <c r="E418" s="64"/>
      <c r="F418" s="11"/>
      <c r="G418" s="11"/>
      <c r="H418" s="11"/>
      <c r="I418" s="11"/>
    </row>
    <row r="419" spans="1:9" s="14" customFormat="1" ht="21.75" x14ac:dyDescent="0.5">
      <c r="A419" s="11"/>
      <c r="B419" s="13"/>
      <c r="C419" s="62"/>
      <c r="D419" s="64"/>
      <c r="E419" s="64"/>
      <c r="F419" s="11"/>
      <c r="G419" s="11"/>
      <c r="H419" s="11"/>
      <c r="I419" s="11"/>
    </row>
    <row r="420" spans="1:9" s="14" customFormat="1" ht="21.75" x14ac:dyDescent="0.5">
      <c r="A420" s="11"/>
      <c r="B420" s="13"/>
      <c r="C420" s="62"/>
      <c r="D420" s="64"/>
      <c r="E420" s="64"/>
      <c r="F420" s="11"/>
      <c r="G420" s="11"/>
      <c r="H420" s="11"/>
      <c r="I420" s="11"/>
    </row>
    <row r="421" spans="1:9" s="14" customFormat="1" ht="21.75" x14ac:dyDescent="0.5">
      <c r="A421" s="11"/>
      <c r="B421" s="13"/>
      <c r="C421" s="62"/>
      <c r="D421" s="64"/>
      <c r="E421" s="64"/>
      <c r="F421" s="11"/>
      <c r="G421" s="11"/>
      <c r="H421" s="11"/>
      <c r="I421" s="11"/>
    </row>
    <row r="422" spans="1:9" s="14" customFormat="1" ht="21.75" x14ac:dyDescent="0.5">
      <c r="A422" s="11"/>
      <c r="B422" s="13"/>
      <c r="C422" s="62"/>
      <c r="D422" s="64"/>
      <c r="E422" s="64"/>
      <c r="F422" s="11"/>
      <c r="G422" s="11"/>
      <c r="H422" s="11"/>
      <c r="I422" s="11"/>
    </row>
    <row r="423" spans="1:9" s="14" customFormat="1" ht="21.75" x14ac:dyDescent="0.5">
      <c r="A423" s="11"/>
      <c r="B423" s="13"/>
      <c r="C423" s="62"/>
      <c r="D423" s="64"/>
      <c r="E423" s="64"/>
      <c r="F423" s="11"/>
      <c r="G423" s="11"/>
      <c r="H423" s="11"/>
      <c r="I423" s="11"/>
    </row>
    <row r="424" spans="1:9" s="14" customFormat="1" ht="21.75" x14ac:dyDescent="0.5">
      <c r="A424" s="11"/>
      <c r="B424" s="13"/>
      <c r="C424" s="62"/>
      <c r="D424" s="64"/>
      <c r="E424" s="64"/>
      <c r="F424" s="11"/>
      <c r="G424" s="11"/>
      <c r="H424" s="11"/>
      <c r="I424" s="11"/>
    </row>
    <row r="425" spans="1:9" s="14" customFormat="1" ht="21.75" x14ac:dyDescent="0.5">
      <c r="A425" s="11"/>
      <c r="B425" s="13"/>
      <c r="C425" s="62"/>
      <c r="D425" s="64"/>
      <c r="E425" s="64"/>
      <c r="F425" s="11"/>
      <c r="G425" s="11"/>
      <c r="H425" s="11"/>
      <c r="I425" s="11"/>
    </row>
    <row r="426" spans="1:9" s="14" customFormat="1" ht="21.75" x14ac:dyDescent="0.5">
      <c r="A426" s="11"/>
      <c r="B426" s="13"/>
      <c r="C426" s="62"/>
      <c r="D426" s="64"/>
      <c r="E426" s="64"/>
      <c r="F426" s="11"/>
      <c r="G426" s="11"/>
      <c r="H426" s="11"/>
      <c r="I426" s="11"/>
    </row>
    <row r="427" spans="1:9" s="14" customFormat="1" ht="21.75" x14ac:dyDescent="0.5">
      <c r="A427" s="11"/>
      <c r="B427" s="13"/>
      <c r="C427" s="62"/>
      <c r="D427" s="64"/>
      <c r="E427" s="64"/>
      <c r="F427" s="11"/>
      <c r="G427" s="11"/>
      <c r="H427" s="11"/>
      <c r="I427" s="11"/>
    </row>
    <row r="428" spans="1:9" s="14" customFormat="1" ht="21.75" x14ac:dyDescent="0.5">
      <c r="A428" s="11"/>
      <c r="B428" s="13"/>
      <c r="C428" s="62"/>
      <c r="D428" s="64"/>
      <c r="E428" s="64"/>
      <c r="F428" s="11"/>
      <c r="G428" s="11"/>
      <c r="H428" s="11"/>
      <c r="I428" s="11"/>
    </row>
    <row r="429" spans="1:9" s="14" customFormat="1" ht="21.75" x14ac:dyDescent="0.5">
      <c r="A429" s="11"/>
      <c r="B429" s="13"/>
      <c r="C429" s="62"/>
      <c r="D429" s="64"/>
      <c r="E429" s="64"/>
      <c r="F429" s="11"/>
      <c r="G429" s="11"/>
      <c r="H429" s="11"/>
      <c r="I429" s="11"/>
    </row>
    <row r="430" spans="1:9" s="14" customFormat="1" ht="21.75" x14ac:dyDescent="0.5">
      <c r="A430" s="11"/>
      <c r="B430" s="13"/>
      <c r="C430" s="62"/>
      <c r="D430" s="64"/>
      <c r="E430" s="64"/>
      <c r="F430" s="11"/>
      <c r="G430" s="11"/>
      <c r="H430" s="11"/>
      <c r="I430" s="11"/>
    </row>
    <row r="431" spans="1:9" s="14" customFormat="1" ht="21.75" x14ac:dyDescent="0.5">
      <c r="A431" s="11"/>
      <c r="B431" s="12"/>
      <c r="C431" s="11"/>
      <c r="D431" s="11"/>
      <c r="E431" s="11"/>
      <c r="F431" s="11"/>
      <c r="G431" s="11"/>
      <c r="H431" s="11"/>
      <c r="I431" s="13" t="s">
        <v>769</v>
      </c>
    </row>
    <row r="432" spans="1:9" s="14" customFormat="1" ht="21.75" x14ac:dyDescent="0.5">
      <c r="A432" s="67" t="s">
        <v>806</v>
      </c>
      <c r="B432" s="67"/>
      <c r="C432" s="67"/>
      <c r="D432" s="67"/>
      <c r="E432" s="67"/>
      <c r="F432" s="67"/>
      <c r="G432" s="67"/>
      <c r="H432" s="67"/>
      <c r="I432" s="67"/>
    </row>
    <row r="433" spans="1:9" s="14" customFormat="1" ht="21.75" x14ac:dyDescent="0.5">
      <c r="A433" s="67" t="s">
        <v>772</v>
      </c>
      <c r="B433" s="67"/>
      <c r="C433" s="67"/>
      <c r="D433" s="67"/>
      <c r="E433" s="67"/>
      <c r="F433" s="67"/>
      <c r="G433" s="67"/>
      <c r="H433" s="67"/>
      <c r="I433" s="67"/>
    </row>
    <row r="434" spans="1:9" s="14" customFormat="1" ht="21.75" x14ac:dyDescent="0.5">
      <c r="A434" s="67" t="s">
        <v>807</v>
      </c>
      <c r="B434" s="67"/>
      <c r="C434" s="67"/>
      <c r="D434" s="67"/>
      <c r="E434" s="67"/>
      <c r="F434" s="67"/>
      <c r="G434" s="67"/>
      <c r="H434" s="67"/>
      <c r="I434" s="67"/>
    </row>
    <row r="435" spans="1:9" s="10" customFormat="1" ht="18.75" x14ac:dyDescent="0.3">
      <c r="A435" s="8"/>
      <c r="B435" s="9"/>
      <c r="C435" s="35"/>
      <c r="D435" s="35"/>
      <c r="E435" s="8"/>
      <c r="F435" s="8"/>
      <c r="G435" s="8"/>
      <c r="H435" s="8"/>
      <c r="I435" s="8"/>
    </row>
    <row r="436" spans="1:9" ht="75" customHeight="1" x14ac:dyDescent="0.25">
      <c r="A436" s="1" t="s">
        <v>0</v>
      </c>
      <c r="B436" s="2" t="s">
        <v>1</v>
      </c>
      <c r="C436" s="3" t="s">
        <v>4</v>
      </c>
      <c r="D436" s="3" t="s">
        <v>18</v>
      </c>
      <c r="E436" s="1" t="s">
        <v>2</v>
      </c>
      <c r="F436" s="3" t="s">
        <v>19</v>
      </c>
      <c r="G436" s="2" t="s">
        <v>20</v>
      </c>
      <c r="H436" s="2" t="s">
        <v>3</v>
      </c>
      <c r="I436" s="2" t="s">
        <v>21</v>
      </c>
    </row>
    <row r="437" spans="1:9" s="7" customFormat="1" ht="72" x14ac:dyDescent="0.25">
      <c r="A437" s="6">
        <v>1</v>
      </c>
      <c r="B437" s="4" t="s">
        <v>335</v>
      </c>
      <c r="C437" s="5">
        <v>7350</v>
      </c>
      <c r="D437" s="5">
        <v>7350</v>
      </c>
      <c r="E437" s="6" t="s">
        <v>151</v>
      </c>
      <c r="F437" s="4" t="s">
        <v>648</v>
      </c>
      <c r="G437" s="5">
        <v>7350</v>
      </c>
      <c r="H437" s="6" t="s">
        <v>499</v>
      </c>
      <c r="I437" s="4" t="s">
        <v>336</v>
      </c>
    </row>
    <row r="438" spans="1:9" s="7" customFormat="1" ht="72" x14ac:dyDescent="0.25">
      <c r="A438" s="6">
        <v>2</v>
      </c>
      <c r="B438" s="4" t="s">
        <v>155</v>
      </c>
      <c r="C438" s="5">
        <v>24877</v>
      </c>
      <c r="D438" s="5">
        <v>24877</v>
      </c>
      <c r="E438" s="6" t="s">
        <v>151</v>
      </c>
      <c r="F438" s="4" t="s">
        <v>649</v>
      </c>
      <c r="G438" s="5">
        <v>24877</v>
      </c>
      <c r="H438" s="6" t="s">
        <v>499</v>
      </c>
      <c r="I438" s="4" t="s">
        <v>337</v>
      </c>
    </row>
    <row r="439" spans="1:9" s="7" customFormat="1" ht="72" x14ac:dyDescent="0.25">
      <c r="A439" s="6">
        <v>3</v>
      </c>
      <c r="B439" s="4" t="s">
        <v>338</v>
      </c>
      <c r="C439" s="5">
        <v>1850</v>
      </c>
      <c r="D439" s="5">
        <v>1850</v>
      </c>
      <c r="E439" s="6" t="s">
        <v>151</v>
      </c>
      <c r="F439" s="4" t="s">
        <v>650</v>
      </c>
      <c r="G439" s="5">
        <v>1850</v>
      </c>
      <c r="H439" s="6" t="s">
        <v>499</v>
      </c>
      <c r="I439" s="4" t="s">
        <v>339</v>
      </c>
    </row>
    <row r="440" spans="1:9" s="7" customFormat="1" ht="72" x14ac:dyDescent="0.25">
      <c r="A440" s="6">
        <v>4</v>
      </c>
      <c r="B440" s="4" t="s">
        <v>340</v>
      </c>
      <c r="C440" s="5">
        <v>40500</v>
      </c>
      <c r="D440" s="5">
        <v>40500</v>
      </c>
      <c r="E440" s="6" t="s">
        <v>151</v>
      </c>
      <c r="F440" s="4" t="s">
        <v>651</v>
      </c>
      <c r="G440" s="5">
        <v>40500</v>
      </c>
      <c r="H440" s="6" t="s">
        <v>499</v>
      </c>
      <c r="I440" s="4" t="s">
        <v>341</v>
      </c>
    </row>
    <row r="441" spans="1:9" s="7" customFormat="1" ht="72" x14ac:dyDescent="0.25">
      <c r="A441" s="6">
        <v>5</v>
      </c>
      <c r="B441" s="4" t="s">
        <v>342</v>
      </c>
      <c r="C441" s="5">
        <v>840</v>
      </c>
      <c r="D441" s="5">
        <v>840</v>
      </c>
      <c r="E441" s="6" t="s">
        <v>151</v>
      </c>
      <c r="F441" s="4" t="s">
        <v>652</v>
      </c>
      <c r="G441" s="5">
        <v>840</v>
      </c>
      <c r="H441" s="6" t="s">
        <v>499</v>
      </c>
      <c r="I441" s="4" t="s">
        <v>343</v>
      </c>
    </row>
    <row r="442" spans="1:9" s="7" customFormat="1" ht="72" x14ac:dyDescent="0.25">
      <c r="A442" s="6">
        <v>6</v>
      </c>
      <c r="B442" s="4" t="s">
        <v>344</v>
      </c>
      <c r="C442" s="5">
        <v>480</v>
      </c>
      <c r="D442" s="5">
        <v>480</v>
      </c>
      <c r="E442" s="6" t="s">
        <v>151</v>
      </c>
      <c r="F442" s="4" t="s">
        <v>653</v>
      </c>
      <c r="G442" s="5">
        <v>480</v>
      </c>
      <c r="H442" s="6" t="s">
        <v>499</v>
      </c>
      <c r="I442" s="4" t="s">
        <v>345</v>
      </c>
    </row>
    <row r="443" spans="1:9" s="7" customFormat="1" ht="72" x14ac:dyDescent="0.25">
      <c r="A443" s="6">
        <v>7</v>
      </c>
      <c r="B443" s="4" t="s">
        <v>346</v>
      </c>
      <c r="C443" s="5">
        <v>1890</v>
      </c>
      <c r="D443" s="5">
        <v>1890</v>
      </c>
      <c r="E443" s="6" t="s">
        <v>151</v>
      </c>
      <c r="F443" s="4" t="s">
        <v>654</v>
      </c>
      <c r="G443" s="5">
        <v>1890</v>
      </c>
      <c r="H443" s="6" t="s">
        <v>499</v>
      </c>
      <c r="I443" s="4" t="s">
        <v>347</v>
      </c>
    </row>
    <row r="444" spans="1:9" s="7" customFormat="1" ht="72" x14ac:dyDescent="0.25">
      <c r="A444" s="6">
        <v>8</v>
      </c>
      <c r="B444" s="4" t="s">
        <v>348</v>
      </c>
      <c r="C444" s="5">
        <v>2790</v>
      </c>
      <c r="D444" s="5">
        <v>2790</v>
      </c>
      <c r="E444" s="6" t="s">
        <v>151</v>
      </c>
      <c r="F444" s="4" t="s">
        <v>655</v>
      </c>
      <c r="G444" s="5">
        <v>2790</v>
      </c>
      <c r="H444" s="6" t="s">
        <v>499</v>
      </c>
      <c r="I444" s="4" t="s">
        <v>349</v>
      </c>
    </row>
    <row r="445" spans="1:9" s="7" customFormat="1" ht="72" x14ac:dyDescent="0.25">
      <c r="A445" s="6">
        <v>9</v>
      </c>
      <c r="B445" s="4" t="s">
        <v>80</v>
      </c>
      <c r="C445" s="5">
        <v>15300</v>
      </c>
      <c r="D445" s="5">
        <v>15300</v>
      </c>
      <c r="E445" s="6" t="s">
        <v>151</v>
      </c>
      <c r="F445" s="4" t="s">
        <v>656</v>
      </c>
      <c r="G445" s="5">
        <v>15300</v>
      </c>
      <c r="H445" s="6" t="s">
        <v>499</v>
      </c>
      <c r="I445" s="4" t="s">
        <v>350</v>
      </c>
    </row>
    <row r="446" spans="1:9" s="7" customFormat="1" ht="72" x14ac:dyDescent="0.25">
      <c r="A446" s="6">
        <v>10</v>
      </c>
      <c r="B446" s="4" t="s">
        <v>24</v>
      </c>
      <c r="C446" s="5">
        <v>20000</v>
      </c>
      <c r="D446" s="5">
        <v>20000</v>
      </c>
      <c r="E446" s="6" t="s">
        <v>151</v>
      </c>
      <c r="F446" s="4" t="s">
        <v>657</v>
      </c>
      <c r="G446" s="5">
        <v>20000</v>
      </c>
      <c r="H446" s="6" t="s">
        <v>499</v>
      </c>
      <c r="I446" s="4" t="s">
        <v>351</v>
      </c>
    </row>
    <row r="447" spans="1:9" s="7" customFormat="1" ht="72" x14ac:dyDescent="0.25">
      <c r="A447" s="6">
        <v>11</v>
      </c>
      <c r="B447" s="4" t="s">
        <v>352</v>
      </c>
      <c r="C447" s="5">
        <v>1500</v>
      </c>
      <c r="D447" s="5">
        <v>1500</v>
      </c>
      <c r="E447" s="6" t="s">
        <v>151</v>
      </c>
      <c r="F447" s="4" t="s">
        <v>658</v>
      </c>
      <c r="G447" s="5">
        <v>1500</v>
      </c>
      <c r="H447" s="6" t="s">
        <v>499</v>
      </c>
      <c r="I447" s="4" t="s">
        <v>353</v>
      </c>
    </row>
    <row r="448" spans="1:9" s="7" customFormat="1" ht="72" x14ac:dyDescent="0.25">
      <c r="A448" s="6">
        <v>15</v>
      </c>
      <c r="B448" s="4" t="s">
        <v>359</v>
      </c>
      <c r="C448" s="5">
        <v>1255</v>
      </c>
      <c r="D448" s="5">
        <v>1255</v>
      </c>
      <c r="E448" s="6" t="s">
        <v>151</v>
      </c>
      <c r="F448" s="4" t="s">
        <v>666</v>
      </c>
      <c r="G448" s="5">
        <v>1255</v>
      </c>
      <c r="H448" s="6" t="s">
        <v>499</v>
      </c>
      <c r="I448" s="4" t="s">
        <v>360</v>
      </c>
    </row>
    <row r="449" spans="1:9" s="7" customFormat="1" ht="120" x14ac:dyDescent="0.25">
      <c r="A449" s="6">
        <v>16</v>
      </c>
      <c r="B449" s="4" t="s">
        <v>152</v>
      </c>
      <c r="C449" s="5">
        <v>1449331.95</v>
      </c>
      <c r="D449" s="5">
        <v>1449331.95</v>
      </c>
      <c r="E449" s="6" t="s">
        <v>151</v>
      </c>
      <c r="F449" s="4" t="s">
        <v>670</v>
      </c>
      <c r="G449" s="5">
        <v>1449331.95</v>
      </c>
      <c r="H449" s="6" t="s">
        <v>501</v>
      </c>
      <c r="I449" s="4" t="s">
        <v>365</v>
      </c>
    </row>
    <row r="450" spans="1:9" s="7" customFormat="1" ht="72" x14ac:dyDescent="0.25">
      <c r="A450" s="6">
        <v>17</v>
      </c>
      <c r="B450" s="4" t="s">
        <v>152</v>
      </c>
      <c r="C450" s="5">
        <v>69950.100000000006</v>
      </c>
      <c r="D450" s="5">
        <v>69950.100000000006</v>
      </c>
      <c r="E450" s="6" t="s">
        <v>151</v>
      </c>
      <c r="F450" s="4" t="s">
        <v>671</v>
      </c>
      <c r="G450" s="5">
        <v>69950.100000000006</v>
      </c>
      <c r="H450" s="6" t="s">
        <v>499</v>
      </c>
      <c r="I450" s="4" t="s">
        <v>366</v>
      </c>
    </row>
    <row r="451" spans="1:9" s="7" customFormat="1" ht="72" x14ac:dyDescent="0.25">
      <c r="A451" s="6">
        <v>18</v>
      </c>
      <c r="B451" s="4" t="s">
        <v>152</v>
      </c>
      <c r="C451" s="5">
        <v>81892.800000000003</v>
      </c>
      <c r="D451" s="5">
        <v>81892.800000000003</v>
      </c>
      <c r="E451" s="6" t="s">
        <v>151</v>
      </c>
      <c r="F451" s="4" t="s">
        <v>672</v>
      </c>
      <c r="G451" s="5">
        <v>81892.800000000003</v>
      </c>
      <c r="H451" s="6" t="s">
        <v>499</v>
      </c>
      <c r="I451" s="4" t="s">
        <v>367</v>
      </c>
    </row>
    <row r="452" spans="1:9" s="7" customFormat="1" ht="72" x14ac:dyDescent="0.25">
      <c r="A452" s="6">
        <v>19</v>
      </c>
      <c r="B452" s="4" t="s">
        <v>89</v>
      </c>
      <c r="C452" s="5">
        <v>370000</v>
      </c>
      <c r="D452" s="5">
        <v>450801.36</v>
      </c>
      <c r="E452" s="6" t="s">
        <v>151</v>
      </c>
      <c r="F452" s="4" t="s">
        <v>673</v>
      </c>
      <c r="G452" s="5">
        <v>370000</v>
      </c>
      <c r="H452" s="6" t="s">
        <v>499</v>
      </c>
      <c r="I452" s="4" t="s">
        <v>368</v>
      </c>
    </row>
    <row r="453" spans="1:9" s="7" customFormat="1" ht="72" x14ac:dyDescent="0.25">
      <c r="A453" s="6">
        <v>20</v>
      </c>
      <c r="B453" s="4" t="s">
        <v>48</v>
      </c>
      <c r="C453" s="5">
        <v>499000</v>
      </c>
      <c r="D453" s="5">
        <v>527388.25</v>
      </c>
      <c r="E453" s="6" t="s">
        <v>151</v>
      </c>
      <c r="F453" s="4" t="s">
        <v>674</v>
      </c>
      <c r="G453" s="5">
        <v>499000</v>
      </c>
      <c r="H453" s="6" t="s">
        <v>499</v>
      </c>
      <c r="I453" s="4" t="s">
        <v>369</v>
      </c>
    </row>
    <row r="454" spans="1:9" s="7" customFormat="1" ht="72" x14ac:dyDescent="0.25">
      <c r="A454" s="6">
        <v>21</v>
      </c>
      <c r="B454" s="4" t="s">
        <v>293</v>
      </c>
      <c r="C454" s="5">
        <v>540</v>
      </c>
      <c r="D454" s="5">
        <v>540</v>
      </c>
      <c r="E454" s="6" t="s">
        <v>151</v>
      </c>
      <c r="F454" s="4" t="s">
        <v>675</v>
      </c>
      <c r="G454" s="5">
        <v>540</v>
      </c>
      <c r="H454" s="6" t="s">
        <v>499</v>
      </c>
      <c r="I454" s="4" t="s">
        <v>370</v>
      </c>
    </row>
    <row r="455" spans="1:9" s="7" customFormat="1" ht="87" x14ac:dyDescent="0.25">
      <c r="A455" s="6">
        <v>22</v>
      </c>
      <c r="B455" s="4" t="s">
        <v>90</v>
      </c>
      <c r="C455" s="5">
        <v>140000</v>
      </c>
      <c r="D455" s="5">
        <v>136797.01999999999</v>
      </c>
      <c r="E455" s="6" t="s">
        <v>151</v>
      </c>
      <c r="F455" s="4" t="s">
        <v>676</v>
      </c>
      <c r="G455" s="5">
        <v>136500</v>
      </c>
      <c r="H455" s="6" t="s">
        <v>499</v>
      </c>
      <c r="I455" s="4" t="s">
        <v>371</v>
      </c>
    </row>
    <row r="456" spans="1:9" s="7" customFormat="1" ht="87" x14ac:dyDescent="0.25">
      <c r="A456" s="6">
        <v>23</v>
      </c>
      <c r="B456" s="4" t="s">
        <v>91</v>
      </c>
      <c r="C456" s="5">
        <v>144000</v>
      </c>
      <c r="D456" s="5">
        <v>143642.57999999999</v>
      </c>
      <c r="E456" s="6" t="s">
        <v>151</v>
      </c>
      <c r="F456" s="4" t="s">
        <v>677</v>
      </c>
      <c r="G456" s="5">
        <v>143600</v>
      </c>
      <c r="H456" s="6" t="s">
        <v>499</v>
      </c>
      <c r="I456" s="4" t="s">
        <v>372</v>
      </c>
    </row>
    <row r="457" spans="1:9" s="7" customFormat="1" ht="72" x14ac:dyDescent="0.25">
      <c r="A457" s="6">
        <v>24</v>
      </c>
      <c r="B457" s="4" t="s">
        <v>92</v>
      </c>
      <c r="C457" s="5">
        <v>295000</v>
      </c>
      <c r="D457" s="5">
        <v>283150.68</v>
      </c>
      <c r="E457" s="6" t="s">
        <v>151</v>
      </c>
      <c r="F457" s="4" t="s">
        <v>678</v>
      </c>
      <c r="G457" s="5">
        <v>288000</v>
      </c>
      <c r="H457" s="6" t="s">
        <v>499</v>
      </c>
      <c r="I457" s="4" t="s">
        <v>373</v>
      </c>
    </row>
    <row r="458" spans="1:9" s="7" customFormat="1" ht="72" x14ac:dyDescent="0.25">
      <c r="A458" s="6">
        <v>25</v>
      </c>
      <c r="B458" s="4" t="s">
        <v>497</v>
      </c>
      <c r="C458" s="5">
        <v>360000</v>
      </c>
      <c r="D458" s="5">
        <v>359287.01</v>
      </c>
      <c r="E458" s="6" t="s">
        <v>151</v>
      </c>
      <c r="F458" s="4" t="s">
        <v>679</v>
      </c>
      <c r="G458" s="5">
        <v>359200</v>
      </c>
      <c r="H458" s="6" t="s">
        <v>499</v>
      </c>
      <c r="I458" s="4" t="s">
        <v>374</v>
      </c>
    </row>
    <row r="459" spans="1:9" s="7" customFormat="1" ht="72" x14ac:dyDescent="0.25">
      <c r="A459" s="6">
        <v>26</v>
      </c>
      <c r="B459" s="4" t="s">
        <v>377</v>
      </c>
      <c r="C459" s="5">
        <v>6210</v>
      </c>
      <c r="D459" s="5">
        <v>6210</v>
      </c>
      <c r="E459" s="6" t="s">
        <v>151</v>
      </c>
      <c r="F459" s="4" t="s">
        <v>680</v>
      </c>
      <c r="G459" s="5">
        <v>6210</v>
      </c>
      <c r="H459" s="6" t="s">
        <v>499</v>
      </c>
      <c r="I459" s="4" t="s">
        <v>375</v>
      </c>
    </row>
    <row r="460" spans="1:9" s="7" customFormat="1" ht="72" x14ac:dyDescent="0.25">
      <c r="A460" s="6">
        <v>27</v>
      </c>
      <c r="B460" s="4" t="s">
        <v>376</v>
      </c>
      <c r="C460" s="5">
        <v>31050</v>
      </c>
      <c r="D460" s="5">
        <v>31050</v>
      </c>
      <c r="E460" s="6" t="s">
        <v>151</v>
      </c>
      <c r="F460" s="4" t="s">
        <v>681</v>
      </c>
      <c r="G460" s="5">
        <v>31050</v>
      </c>
      <c r="H460" s="6" t="s">
        <v>499</v>
      </c>
      <c r="I460" s="4" t="s">
        <v>378</v>
      </c>
    </row>
    <row r="461" spans="1:9" s="7" customFormat="1" ht="72" x14ac:dyDescent="0.25">
      <c r="A461" s="6">
        <v>28</v>
      </c>
      <c r="B461" s="4" t="s">
        <v>23</v>
      </c>
      <c r="C461" s="5">
        <v>24000</v>
      </c>
      <c r="D461" s="5">
        <v>24000</v>
      </c>
      <c r="E461" s="6" t="s">
        <v>151</v>
      </c>
      <c r="F461" s="4" t="s">
        <v>682</v>
      </c>
      <c r="G461" s="5">
        <v>24000</v>
      </c>
      <c r="H461" s="6" t="s">
        <v>499</v>
      </c>
      <c r="I461" s="4" t="s">
        <v>379</v>
      </c>
    </row>
    <row r="462" spans="1:9" s="7" customFormat="1" ht="72" x14ac:dyDescent="0.25">
      <c r="A462" s="6">
        <v>29</v>
      </c>
      <c r="B462" s="4" t="s">
        <v>101</v>
      </c>
      <c r="C462" s="5">
        <v>500000</v>
      </c>
      <c r="D462" s="5">
        <v>531569.35</v>
      </c>
      <c r="E462" s="6" t="s">
        <v>151</v>
      </c>
      <c r="F462" s="4" t="s">
        <v>712</v>
      </c>
      <c r="G462" s="5">
        <v>500000</v>
      </c>
      <c r="H462" s="6" t="s">
        <v>499</v>
      </c>
      <c r="I462" s="4" t="s">
        <v>421</v>
      </c>
    </row>
    <row r="463" spans="1:9" s="7" customFormat="1" ht="87" x14ac:dyDescent="0.25">
      <c r="A463" s="6">
        <v>30</v>
      </c>
      <c r="B463" s="4" t="s">
        <v>102</v>
      </c>
      <c r="C463" s="5">
        <v>312000</v>
      </c>
      <c r="D463" s="5">
        <v>344503.3</v>
      </c>
      <c r="E463" s="6" t="s">
        <v>151</v>
      </c>
      <c r="F463" s="4" t="s">
        <v>713</v>
      </c>
      <c r="G463" s="5">
        <v>312000</v>
      </c>
      <c r="H463" s="6" t="s">
        <v>499</v>
      </c>
      <c r="I463" s="4" t="s">
        <v>422</v>
      </c>
    </row>
    <row r="464" spans="1:9" s="7" customFormat="1" ht="87" x14ac:dyDescent="0.25">
      <c r="A464" s="6">
        <v>31</v>
      </c>
      <c r="B464" s="4" t="s">
        <v>103</v>
      </c>
      <c r="C464" s="5">
        <v>371000</v>
      </c>
      <c r="D464" s="5">
        <v>398418.74</v>
      </c>
      <c r="E464" s="6" t="s">
        <v>151</v>
      </c>
      <c r="F464" s="4" t="s">
        <v>714</v>
      </c>
      <c r="G464" s="5">
        <v>371000</v>
      </c>
      <c r="H464" s="6" t="s">
        <v>499</v>
      </c>
      <c r="I464" s="4" t="s">
        <v>423</v>
      </c>
    </row>
    <row r="465" spans="1:9" s="7" customFormat="1" ht="87" x14ac:dyDescent="0.25">
      <c r="A465" s="6">
        <v>32</v>
      </c>
      <c r="B465" s="4" t="s">
        <v>104</v>
      </c>
      <c r="C465" s="5">
        <v>500000</v>
      </c>
      <c r="D465" s="5">
        <v>515092.02</v>
      </c>
      <c r="E465" s="6" t="s">
        <v>151</v>
      </c>
      <c r="F465" s="4" t="s">
        <v>715</v>
      </c>
      <c r="G465" s="5">
        <v>500000</v>
      </c>
      <c r="H465" s="6" t="s">
        <v>499</v>
      </c>
      <c r="I465" s="4" t="s">
        <v>424</v>
      </c>
    </row>
    <row r="466" spans="1:9" s="7" customFormat="1" ht="87" x14ac:dyDescent="0.25">
      <c r="A466" s="6">
        <v>33</v>
      </c>
      <c r="B466" s="4" t="s">
        <v>105</v>
      </c>
      <c r="C466" s="5">
        <v>495000</v>
      </c>
      <c r="D466" s="5">
        <v>432860.37</v>
      </c>
      <c r="E466" s="6" t="s">
        <v>151</v>
      </c>
      <c r="F466" s="4" t="s">
        <v>716</v>
      </c>
      <c r="G466" s="5">
        <v>432000</v>
      </c>
      <c r="H466" s="6" t="s">
        <v>499</v>
      </c>
      <c r="I466" s="4" t="s">
        <v>425</v>
      </c>
    </row>
    <row r="467" spans="1:9" s="7" customFormat="1" ht="72" x14ac:dyDescent="0.25">
      <c r="A467" s="6">
        <v>34</v>
      </c>
      <c r="B467" s="4" t="s">
        <v>106</v>
      </c>
      <c r="C467" s="5">
        <v>455000</v>
      </c>
      <c r="D467" s="5">
        <v>476566.92</v>
      </c>
      <c r="E467" s="6" t="s">
        <v>151</v>
      </c>
      <c r="F467" s="4" t="s">
        <v>717</v>
      </c>
      <c r="G467" s="5">
        <v>455000</v>
      </c>
      <c r="H467" s="6" t="s">
        <v>499</v>
      </c>
      <c r="I467" s="4" t="s">
        <v>426</v>
      </c>
    </row>
    <row r="468" spans="1:9" s="7" customFormat="1" ht="72" x14ac:dyDescent="0.25">
      <c r="A468" s="6">
        <v>35</v>
      </c>
      <c r="B468" s="4" t="s">
        <v>107</v>
      </c>
      <c r="C468" s="5">
        <v>500000</v>
      </c>
      <c r="D468" s="5">
        <v>525520.11</v>
      </c>
      <c r="E468" s="6" t="s">
        <v>151</v>
      </c>
      <c r="F468" s="4" t="s">
        <v>718</v>
      </c>
      <c r="G468" s="5">
        <v>500000</v>
      </c>
      <c r="H468" s="6" t="s">
        <v>499</v>
      </c>
      <c r="I468" s="4" t="s">
        <v>427</v>
      </c>
    </row>
    <row r="469" spans="1:9" s="7" customFormat="1" ht="108.75" x14ac:dyDescent="0.25">
      <c r="A469" s="6">
        <v>36</v>
      </c>
      <c r="B469" s="4" t="s">
        <v>108</v>
      </c>
      <c r="C469" s="5">
        <v>110000</v>
      </c>
      <c r="D469" s="5">
        <v>118078.29</v>
      </c>
      <c r="E469" s="6" t="s">
        <v>151</v>
      </c>
      <c r="F469" s="4" t="s">
        <v>719</v>
      </c>
      <c r="G469" s="5">
        <v>110000</v>
      </c>
      <c r="H469" s="6" t="s">
        <v>499</v>
      </c>
      <c r="I469" s="4" t="s">
        <v>428</v>
      </c>
    </row>
    <row r="470" spans="1:9" s="7" customFormat="1" ht="72" x14ac:dyDescent="0.25">
      <c r="A470" s="6">
        <v>37</v>
      </c>
      <c r="B470" s="4" t="s">
        <v>67</v>
      </c>
      <c r="C470" s="5">
        <v>51000</v>
      </c>
      <c r="D470" s="5">
        <v>51975</v>
      </c>
      <c r="E470" s="6" t="s">
        <v>151</v>
      </c>
      <c r="F470" s="4" t="s">
        <v>695</v>
      </c>
      <c r="G470" s="5">
        <v>51000</v>
      </c>
      <c r="H470" s="6" t="s">
        <v>499</v>
      </c>
      <c r="I470" s="4" t="s">
        <v>401</v>
      </c>
    </row>
    <row r="471" spans="1:9" s="7" customFormat="1" ht="72" x14ac:dyDescent="0.25">
      <c r="A471" s="6">
        <v>38</v>
      </c>
      <c r="B471" s="4" t="s">
        <v>23</v>
      </c>
      <c r="C471" s="5">
        <v>24000</v>
      </c>
      <c r="D471" s="5">
        <v>24000</v>
      </c>
      <c r="E471" s="6" t="s">
        <v>151</v>
      </c>
      <c r="F471" s="4" t="s">
        <v>696</v>
      </c>
      <c r="G471" s="5">
        <v>24000</v>
      </c>
      <c r="H471" s="6" t="s">
        <v>499</v>
      </c>
      <c r="I471" s="4" t="s">
        <v>402</v>
      </c>
    </row>
    <row r="472" spans="1:9" s="14" customFormat="1" ht="21.75" x14ac:dyDescent="0.5">
      <c r="A472" s="11"/>
      <c r="B472" s="12"/>
      <c r="C472" s="36">
        <f>SUM(C437:C471)</f>
        <v>6907606.8499999996</v>
      </c>
      <c r="D472" s="37">
        <f>SUM(D437:D471)</f>
        <v>7101257.8500000006</v>
      </c>
      <c r="E472" s="11"/>
      <c r="F472" s="11"/>
      <c r="G472" s="11"/>
      <c r="H472" s="11"/>
      <c r="I472" s="11"/>
    </row>
    <row r="473" spans="1:9" s="14" customFormat="1" ht="21.75" x14ac:dyDescent="0.5">
      <c r="A473" s="67" t="s">
        <v>786</v>
      </c>
      <c r="B473" s="67"/>
      <c r="C473" s="67"/>
      <c r="D473" s="67"/>
      <c r="E473" s="67"/>
      <c r="F473" s="67"/>
      <c r="G473" s="67"/>
      <c r="H473" s="67"/>
      <c r="I473" s="67"/>
    </row>
    <row r="474" spans="1:9" s="14" customFormat="1" ht="21.75" x14ac:dyDescent="0.5">
      <c r="A474" s="67" t="s">
        <v>808</v>
      </c>
      <c r="B474" s="67"/>
      <c r="C474" s="67"/>
      <c r="D474" s="67"/>
      <c r="E474" s="67"/>
      <c r="F474" s="67"/>
      <c r="G474" s="67"/>
      <c r="H474" s="67"/>
      <c r="I474" s="67"/>
    </row>
    <row r="475" spans="1:9" s="14" customFormat="1" ht="21.75" x14ac:dyDescent="0.5">
      <c r="A475" s="67" t="s">
        <v>5</v>
      </c>
      <c r="B475" s="67"/>
      <c r="C475" s="67"/>
      <c r="D475" s="67"/>
      <c r="E475" s="67"/>
      <c r="F475" s="67"/>
      <c r="G475" s="67"/>
      <c r="H475" s="67"/>
      <c r="I475" s="67"/>
    </row>
    <row r="476" spans="1:9" s="14" customFormat="1" ht="21.75" x14ac:dyDescent="0.5">
      <c r="A476" s="11"/>
      <c r="B476" s="19" t="s">
        <v>6</v>
      </c>
      <c r="C476" s="20" t="s">
        <v>7</v>
      </c>
      <c r="D476" s="73" t="s">
        <v>15</v>
      </c>
      <c r="E476" s="74"/>
      <c r="F476" s="11"/>
      <c r="G476" s="19" t="s">
        <v>17</v>
      </c>
      <c r="H476" s="21" t="s">
        <v>774</v>
      </c>
      <c r="I476" s="11"/>
    </row>
    <row r="477" spans="1:9" s="14" customFormat="1" ht="21.75" x14ac:dyDescent="0.5">
      <c r="A477" s="11"/>
      <c r="B477" s="22" t="s">
        <v>8</v>
      </c>
      <c r="C477" s="23">
        <v>0</v>
      </c>
      <c r="D477" s="68">
        <v>0</v>
      </c>
      <c r="E477" s="69"/>
      <c r="F477" s="11"/>
      <c r="G477" s="19" t="s">
        <v>13</v>
      </c>
      <c r="H477" s="21" t="s">
        <v>774</v>
      </c>
      <c r="I477" s="11"/>
    </row>
    <row r="478" spans="1:9" s="14" customFormat="1" ht="21.75" x14ac:dyDescent="0.5">
      <c r="A478" s="11"/>
      <c r="B478" s="22" t="s">
        <v>9</v>
      </c>
      <c r="C478" s="23">
        <v>0</v>
      </c>
      <c r="D478" s="68">
        <v>0</v>
      </c>
      <c r="E478" s="69"/>
      <c r="F478" s="11"/>
      <c r="G478" s="24"/>
      <c r="H478" s="24"/>
      <c r="I478" s="11"/>
    </row>
    <row r="479" spans="1:9" s="14" customFormat="1" ht="21.75" x14ac:dyDescent="0.5">
      <c r="A479" s="11"/>
      <c r="B479" s="22" t="s">
        <v>10</v>
      </c>
      <c r="C479" s="23">
        <v>38</v>
      </c>
      <c r="D479" s="77">
        <f>+C472</f>
        <v>6907606.8499999996</v>
      </c>
      <c r="E479" s="78"/>
      <c r="F479" s="11"/>
      <c r="G479" s="11"/>
      <c r="H479" s="11"/>
      <c r="I479" s="11"/>
    </row>
    <row r="480" spans="1:9" s="14" customFormat="1" ht="21.75" x14ac:dyDescent="0.5">
      <c r="A480" s="11"/>
      <c r="B480" s="22" t="s">
        <v>16</v>
      </c>
      <c r="C480" s="23"/>
      <c r="D480" s="25"/>
      <c r="E480" s="26"/>
      <c r="F480" s="11"/>
      <c r="G480" s="11"/>
      <c r="H480" s="11"/>
      <c r="I480" s="11"/>
    </row>
    <row r="481" spans="1:9" s="14" customFormat="1" ht="21.75" x14ac:dyDescent="0.5">
      <c r="A481" s="11"/>
      <c r="B481" s="19" t="s">
        <v>12</v>
      </c>
      <c r="C481" s="23">
        <f>SUM(C477:C480)</f>
        <v>38</v>
      </c>
      <c r="D481" s="77">
        <f>SUM(D477:D480)</f>
        <v>6907606.8499999996</v>
      </c>
      <c r="E481" s="78"/>
      <c r="F481" s="11"/>
      <c r="G481" s="11"/>
      <c r="H481" s="11"/>
      <c r="I481" s="11"/>
    </row>
    <row r="482" spans="1:9" s="14" customFormat="1" ht="21.75" x14ac:dyDescent="0.5">
      <c r="A482" s="11"/>
      <c r="B482" s="13"/>
      <c r="C482" s="62"/>
      <c r="D482" s="64"/>
      <c r="E482" s="64"/>
      <c r="F482" s="11"/>
      <c r="G482" s="11"/>
      <c r="H482" s="11"/>
      <c r="I482" s="11"/>
    </row>
    <row r="483" spans="1:9" s="14" customFormat="1" ht="21.75" x14ac:dyDescent="0.5">
      <c r="A483" s="11"/>
      <c r="B483" s="12"/>
      <c r="C483" s="11"/>
      <c r="D483" s="11"/>
      <c r="E483" s="11"/>
      <c r="F483" s="11"/>
      <c r="G483" s="11"/>
      <c r="H483" s="11"/>
      <c r="I483" s="13" t="s">
        <v>769</v>
      </c>
    </row>
    <row r="484" spans="1:9" s="14" customFormat="1" ht="21.75" x14ac:dyDescent="0.5">
      <c r="A484" s="67" t="s">
        <v>810</v>
      </c>
      <c r="B484" s="67"/>
      <c r="C484" s="67"/>
      <c r="D484" s="67"/>
      <c r="E484" s="67"/>
      <c r="F484" s="67"/>
      <c r="G484" s="67"/>
      <c r="H484" s="67"/>
      <c r="I484" s="67"/>
    </row>
    <row r="485" spans="1:9" s="14" customFormat="1" ht="21.75" x14ac:dyDescent="0.5">
      <c r="A485" s="67" t="s">
        <v>772</v>
      </c>
      <c r="B485" s="67"/>
      <c r="C485" s="67"/>
      <c r="D485" s="67"/>
      <c r="E485" s="67"/>
      <c r="F485" s="67"/>
      <c r="G485" s="67"/>
      <c r="H485" s="67"/>
      <c r="I485" s="67"/>
    </row>
    <row r="486" spans="1:9" s="14" customFormat="1" ht="21.75" x14ac:dyDescent="0.5">
      <c r="A486" s="67" t="s">
        <v>809</v>
      </c>
      <c r="B486" s="67"/>
      <c r="C486" s="67"/>
      <c r="D486" s="67"/>
      <c r="E486" s="67"/>
      <c r="F486" s="67"/>
      <c r="G486" s="67"/>
      <c r="H486" s="67"/>
      <c r="I486" s="67"/>
    </row>
    <row r="487" spans="1:9" s="10" customFormat="1" ht="18.75" x14ac:dyDescent="0.3">
      <c r="A487" s="8"/>
      <c r="B487" s="9"/>
      <c r="C487" s="35"/>
      <c r="D487" s="35"/>
      <c r="E487" s="8"/>
      <c r="F487" s="8"/>
      <c r="G487" s="8"/>
      <c r="H487" s="8"/>
      <c r="I487" s="8"/>
    </row>
    <row r="488" spans="1:9" ht="75" customHeight="1" x14ac:dyDescent="0.25">
      <c r="A488" s="1" t="s">
        <v>0</v>
      </c>
      <c r="B488" s="2" t="s">
        <v>1</v>
      </c>
      <c r="C488" s="3" t="s">
        <v>4</v>
      </c>
      <c r="D488" s="3" t="s">
        <v>18</v>
      </c>
      <c r="E488" s="1" t="s">
        <v>2</v>
      </c>
      <c r="F488" s="3" t="s">
        <v>19</v>
      </c>
      <c r="G488" s="2" t="s">
        <v>20</v>
      </c>
      <c r="H488" s="2" t="s">
        <v>3</v>
      </c>
      <c r="I488" s="2" t="s">
        <v>21</v>
      </c>
    </row>
    <row r="489" spans="1:9" s="7" customFormat="1" ht="174" x14ac:dyDescent="0.25">
      <c r="A489" s="6">
        <v>1</v>
      </c>
      <c r="B489" s="4" t="s">
        <v>93</v>
      </c>
      <c r="C489" s="5">
        <v>500000</v>
      </c>
      <c r="D489" s="5">
        <v>519566.49</v>
      </c>
      <c r="E489" s="6" t="s">
        <v>151</v>
      </c>
      <c r="F489" s="4" t="s">
        <v>683</v>
      </c>
      <c r="G489" s="5">
        <v>500000</v>
      </c>
      <c r="H489" s="6" t="s">
        <v>499</v>
      </c>
      <c r="I489" s="4" t="s">
        <v>380</v>
      </c>
    </row>
    <row r="490" spans="1:9" s="7" customFormat="1" ht="72" x14ac:dyDescent="0.25">
      <c r="A490" s="6">
        <v>2</v>
      </c>
      <c r="B490" s="4" t="s">
        <v>346</v>
      </c>
      <c r="C490" s="5">
        <v>28900</v>
      </c>
      <c r="D490" s="5">
        <v>28900</v>
      </c>
      <c r="E490" s="6" t="s">
        <v>151</v>
      </c>
      <c r="F490" s="4" t="s">
        <v>684</v>
      </c>
      <c r="G490" s="5">
        <v>28900</v>
      </c>
      <c r="H490" s="6" t="s">
        <v>499</v>
      </c>
      <c r="I490" s="4" t="s">
        <v>381</v>
      </c>
    </row>
    <row r="491" spans="1:9" s="7" customFormat="1" ht="72" x14ac:dyDescent="0.25">
      <c r="A491" s="6">
        <v>3</v>
      </c>
      <c r="B491" s="4" t="s">
        <v>382</v>
      </c>
      <c r="C491" s="5">
        <v>10500</v>
      </c>
      <c r="D491" s="5">
        <v>10500</v>
      </c>
      <c r="E491" s="6" t="s">
        <v>151</v>
      </c>
      <c r="F491" s="4" t="s">
        <v>685</v>
      </c>
      <c r="G491" s="5">
        <v>10500</v>
      </c>
      <c r="H491" s="6" t="s">
        <v>499</v>
      </c>
      <c r="I491" s="4" t="s">
        <v>383</v>
      </c>
    </row>
    <row r="492" spans="1:9" s="7" customFormat="1" ht="72" x14ac:dyDescent="0.25">
      <c r="A492" s="6">
        <v>4</v>
      </c>
      <c r="B492" s="4" t="s">
        <v>384</v>
      </c>
      <c r="C492" s="5">
        <v>7560</v>
      </c>
      <c r="D492" s="5">
        <v>7560</v>
      </c>
      <c r="E492" s="6" t="s">
        <v>151</v>
      </c>
      <c r="F492" s="4" t="s">
        <v>686</v>
      </c>
      <c r="G492" s="5">
        <v>7560</v>
      </c>
      <c r="H492" s="6" t="s">
        <v>499</v>
      </c>
      <c r="I492" s="4" t="s">
        <v>385</v>
      </c>
    </row>
    <row r="493" spans="1:9" s="7" customFormat="1" ht="72" x14ac:dyDescent="0.25">
      <c r="A493" s="6">
        <v>5</v>
      </c>
      <c r="B493" s="4" t="s">
        <v>386</v>
      </c>
      <c r="C493" s="5">
        <v>142692</v>
      </c>
      <c r="D493" s="5">
        <v>142692</v>
      </c>
      <c r="E493" s="6" t="s">
        <v>151</v>
      </c>
      <c r="F493" s="4" t="s">
        <v>687</v>
      </c>
      <c r="G493" s="5">
        <v>142692</v>
      </c>
      <c r="H493" s="6" t="s">
        <v>499</v>
      </c>
      <c r="I493" s="4" t="s">
        <v>387</v>
      </c>
    </row>
    <row r="494" spans="1:9" s="7" customFormat="1" ht="72" x14ac:dyDescent="0.25">
      <c r="A494" s="6">
        <v>6</v>
      </c>
      <c r="B494" s="4" t="s">
        <v>94</v>
      </c>
      <c r="C494" s="5">
        <v>500000</v>
      </c>
      <c r="D494" s="5">
        <v>518297.37</v>
      </c>
      <c r="E494" s="6" t="s">
        <v>151</v>
      </c>
      <c r="F494" s="4" t="s">
        <v>661</v>
      </c>
      <c r="G494" s="5">
        <v>500000</v>
      </c>
      <c r="H494" s="6" t="s">
        <v>499</v>
      </c>
      <c r="I494" s="4" t="s">
        <v>388</v>
      </c>
    </row>
    <row r="495" spans="1:9" s="7" customFormat="1" ht="72" x14ac:dyDescent="0.25">
      <c r="A495" s="6">
        <v>7</v>
      </c>
      <c r="B495" s="4" t="s">
        <v>389</v>
      </c>
      <c r="C495" s="5">
        <v>3300</v>
      </c>
      <c r="D495" s="5">
        <v>3300</v>
      </c>
      <c r="E495" s="6" t="s">
        <v>151</v>
      </c>
      <c r="F495" s="4" t="s">
        <v>688</v>
      </c>
      <c r="G495" s="5">
        <v>3300</v>
      </c>
      <c r="H495" s="6" t="s">
        <v>499</v>
      </c>
      <c r="I495" s="4" t="s">
        <v>390</v>
      </c>
    </row>
    <row r="496" spans="1:9" s="7" customFormat="1" ht="72" x14ac:dyDescent="0.25">
      <c r="A496" s="6">
        <v>8</v>
      </c>
      <c r="B496" s="4" t="s">
        <v>391</v>
      </c>
      <c r="C496" s="5">
        <v>9000</v>
      </c>
      <c r="D496" s="5">
        <v>9000</v>
      </c>
      <c r="E496" s="6" t="s">
        <v>151</v>
      </c>
      <c r="F496" s="4" t="s">
        <v>689</v>
      </c>
      <c r="G496" s="5">
        <v>9000</v>
      </c>
      <c r="H496" s="6" t="s">
        <v>499</v>
      </c>
      <c r="I496" s="4" t="s">
        <v>392</v>
      </c>
    </row>
    <row r="497" spans="1:9" s="7" customFormat="1" ht="72" x14ac:dyDescent="0.25">
      <c r="A497" s="6">
        <v>9</v>
      </c>
      <c r="B497" s="4" t="s">
        <v>156</v>
      </c>
      <c r="C497" s="5">
        <v>111750</v>
      </c>
      <c r="D497" s="5">
        <v>111750</v>
      </c>
      <c r="E497" s="6" t="s">
        <v>151</v>
      </c>
      <c r="F497" s="4" t="s">
        <v>690</v>
      </c>
      <c r="G497" s="5">
        <v>111750</v>
      </c>
      <c r="H497" s="6" t="s">
        <v>499</v>
      </c>
      <c r="I497" s="4" t="s">
        <v>393</v>
      </c>
    </row>
    <row r="498" spans="1:9" s="7" customFormat="1" ht="72" x14ac:dyDescent="0.25">
      <c r="A498" s="6">
        <v>10</v>
      </c>
      <c r="B498" s="4" t="s">
        <v>95</v>
      </c>
      <c r="C498" s="5">
        <v>13200</v>
      </c>
      <c r="D498" s="5">
        <v>13200</v>
      </c>
      <c r="E498" s="6" t="s">
        <v>151</v>
      </c>
      <c r="F498" s="4" t="s">
        <v>691</v>
      </c>
      <c r="G498" s="5">
        <v>11180</v>
      </c>
      <c r="H498" s="6" t="s">
        <v>499</v>
      </c>
      <c r="I498" s="4" t="s">
        <v>394</v>
      </c>
    </row>
    <row r="499" spans="1:9" s="7" customFormat="1" ht="72" x14ac:dyDescent="0.25">
      <c r="A499" s="6">
        <v>11</v>
      </c>
      <c r="B499" s="4" t="s">
        <v>395</v>
      </c>
      <c r="C499" s="5">
        <v>90160</v>
      </c>
      <c r="D499" s="5">
        <v>90160</v>
      </c>
      <c r="E499" s="6" t="s">
        <v>151</v>
      </c>
      <c r="F499" s="4" t="s">
        <v>692</v>
      </c>
      <c r="G499" s="5">
        <v>90160</v>
      </c>
      <c r="H499" s="6" t="s">
        <v>499</v>
      </c>
      <c r="I499" s="4" t="s">
        <v>396</v>
      </c>
    </row>
    <row r="500" spans="1:9" s="7" customFormat="1" ht="72" x14ac:dyDescent="0.25">
      <c r="A500" s="6">
        <v>12</v>
      </c>
      <c r="B500" s="4" t="s">
        <v>397</v>
      </c>
      <c r="C500" s="5">
        <v>8400</v>
      </c>
      <c r="D500" s="5">
        <v>8400</v>
      </c>
      <c r="E500" s="6" t="s">
        <v>151</v>
      </c>
      <c r="F500" s="4" t="s">
        <v>693</v>
      </c>
      <c r="G500" s="5">
        <v>8400</v>
      </c>
      <c r="H500" s="6" t="s">
        <v>499</v>
      </c>
      <c r="I500" s="4" t="s">
        <v>398</v>
      </c>
    </row>
    <row r="501" spans="1:9" s="7" customFormat="1" ht="72" x14ac:dyDescent="0.25">
      <c r="A501" s="6">
        <v>13</v>
      </c>
      <c r="B501" s="4" t="s">
        <v>404</v>
      </c>
      <c r="C501" s="5">
        <v>49920</v>
      </c>
      <c r="D501" s="5">
        <v>49920</v>
      </c>
      <c r="E501" s="6" t="s">
        <v>151</v>
      </c>
      <c r="F501" s="4" t="s">
        <v>697</v>
      </c>
      <c r="G501" s="5">
        <v>49920</v>
      </c>
      <c r="H501" s="6" t="s">
        <v>499</v>
      </c>
      <c r="I501" s="4" t="s">
        <v>403</v>
      </c>
    </row>
    <row r="502" spans="1:9" s="7" customFormat="1" ht="72" x14ac:dyDescent="0.25">
      <c r="A502" s="6">
        <v>14</v>
      </c>
      <c r="B502" s="4" t="s">
        <v>97</v>
      </c>
      <c r="C502" s="5">
        <v>35600</v>
      </c>
      <c r="D502" s="5">
        <v>35600</v>
      </c>
      <c r="E502" s="6" t="s">
        <v>151</v>
      </c>
      <c r="F502" s="4" t="s">
        <v>699</v>
      </c>
      <c r="G502" s="5">
        <v>35500</v>
      </c>
      <c r="H502" s="6" t="s">
        <v>499</v>
      </c>
      <c r="I502" s="4" t="s">
        <v>406</v>
      </c>
    </row>
    <row r="503" spans="1:9" s="7" customFormat="1" ht="72" x14ac:dyDescent="0.25">
      <c r="A503" s="6">
        <v>15</v>
      </c>
      <c r="B503" s="4" t="s">
        <v>260</v>
      </c>
      <c r="C503" s="5">
        <v>21760</v>
      </c>
      <c r="D503" s="5">
        <v>21760</v>
      </c>
      <c r="E503" s="6" t="s">
        <v>151</v>
      </c>
      <c r="F503" s="4" t="s">
        <v>707</v>
      </c>
      <c r="G503" s="5">
        <v>21760</v>
      </c>
      <c r="H503" s="6" t="s">
        <v>499</v>
      </c>
      <c r="I503" s="4" t="s">
        <v>414</v>
      </c>
    </row>
    <row r="504" spans="1:9" s="7" customFormat="1" ht="72" x14ac:dyDescent="0.25">
      <c r="A504" s="6">
        <v>16</v>
      </c>
      <c r="B504" s="4" t="s">
        <v>155</v>
      </c>
      <c r="C504" s="5">
        <v>17028</v>
      </c>
      <c r="D504" s="5">
        <v>17028</v>
      </c>
      <c r="E504" s="6" t="s">
        <v>151</v>
      </c>
      <c r="F504" s="4" t="s">
        <v>708</v>
      </c>
      <c r="G504" s="5">
        <v>17028</v>
      </c>
      <c r="H504" s="6" t="s">
        <v>499</v>
      </c>
      <c r="I504" s="4" t="s">
        <v>415</v>
      </c>
    </row>
    <row r="505" spans="1:9" s="14" customFormat="1" ht="21.75" x14ac:dyDescent="0.5">
      <c r="A505" s="11"/>
      <c r="B505" s="12"/>
      <c r="C505" s="36">
        <f>SUM(C489:C504)</f>
        <v>1549770</v>
      </c>
      <c r="D505" s="37">
        <f>SUM(D474:D502)</f>
        <v>15364059.559999999</v>
      </c>
      <c r="E505" s="11"/>
      <c r="F505" s="11"/>
      <c r="G505" s="11"/>
      <c r="H505" s="11"/>
      <c r="I505" s="11"/>
    </row>
    <row r="506" spans="1:9" s="14" customFormat="1" ht="21.75" x14ac:dyDescent="0.5">
      <c r="A506" s="67" t="s">
        <v>786</v>
      </c>
      <c r="B506" s="67"/>
      <c r="C506" s="67"/>
      <c r="D506" s="67"/>
      <c r="E506" s="67"/>
      <c r="F506" s="67"/>
      <c r="G506" s="67"/>
      <c r="H506" s="67"/>
      <c r="I506" s="67"/>
    </row>
    <row r="507" spans="1:9" s="14" customFormat="1" ht="21.75" x14ac:dyDescent="0.5">
      <c r="A507" s="67" t="s">
        <v>811</v>
      </c>
      <c r="B507" s="67"/>
      <c r="C507" s="67"/>
      <c r="D507" s="67"/>
      <c r="E507" s="67"/>
      <c r="F507" s="67"/>
      <c r="G507" s="67"/>
      <c r="H507" s="67"/>
      <c r="I507" s="67"/>
    </row>
    <row r="508" spans="1:9" s="14" customFormat="1" ht="21.75" x14ac:dyDescent="0.5">
      <c r="A508" s="67" t="s">
        <v>5</v>
      </c>
      <c r="B508" s="67"/>
      <c r="C508" s="67"/>
      <c r="D508" s="67"/>
      <c r="E508" s="67"/>
      <c r="F508" s="67"/>
      <c r="G508" s="67"/>
      <c r="H508" s="67"/>
      <c r="I508" s="67"/>
    </row>
    <row r="509" spans="1:9" s="14" customFormat="1" ht="21.75" x14ac:dyDescent="0.5">
      <c r="A509" s="11"/>
      <c r="B509" s="19" t="s">
        <v>6</v>
      </c>
      <c r="C509" s="20" t="s">
        <v>7</v>
      </c>
      <c r="D509" s="73" t="s">
        <v>15</v>
      </c>
      <c r="E509" s="74"/>
      <c r="F509" s="11"/>
      <c r="G509" s="19" t="s">
        <v>17</v>
      </c>
      <c r="H509" s="21" t="s">
        <v>774</v>
      </c>
      <c r="I509" s="11"/>
    </row>
    <row r="510" spans="1:9" s="14" customFormat="1" ht="21.75" x14ac:dyDescent="0.5">
      <c r="A510" s="11"/>
      <c r="B510" s="22" t="s">
        <v>8</v>
      </c>
      <c r="C510" s="23">
        <v>0</v>
      </c>
      <c r="D510" s="68">
        <v>0</v>
      </c>
      <c r="E510" s="69"/>
      <c r="F510" s="11"/>
      <c r="G510" s="19" t="s">
        <v>13</v>
      </c>
      <c r="H510" s="21" t="s">
        <v>774</v>
      </c>
      <c r="I510" s="11"/>
    </row>
    <row r="511" spans="1:9" s="14" customFormat="1" ht="21.75" x14ac:dyDescent="0.5">
      <c r="A511" s="11"/>
      <c r="B511" s="22" t="s">
        <v>9</v>
      </c>
      <c r="C511" s="23">
        <v>0</v>
      </c>
      <c r="D511" s="68">
        <v>0</v>
      </c>
      <c r="E511" s="69"/>
      <c r="F511" s="11"/>
      <c r="G511" s="24"/>
      <c r="H511" s="24"/>
      <c r="I511" s="11"/>
    </row>
    <row r="512" spans="1:9" s="14" customFormat="1" ht="21.75" x14ac:dyDescent="0.5">
      <c r="A512" s="11"/>
      <c r="B512" s="22" t="s">
        <v>10</v>
      </c>
      <c r="C512" s="23">
        <v>16</v>
      </c>
      <c r="D512" s="77">
        <f>+C505</f>
        <v>1549770</v>
      </c>
      <c r="E512" s="78"/>
      <c r="F512" s="11"/>
      <c r="G512" s="11"/>
      <c r="H512" s="11"/>
      <c r="I512" s="11"/>
    </row>
    <row r="513" spans="1:9" s="14" customFormat="1" ht="21.75" x14ac:dyDescent="0.5">
      <c r="A513" s="11"/>
      <c r="B513" s="22" t="s">
        <v>16</v>
      </c>
      <c r="C513" s="23"/>
      <c r="D513" s="25"/>
      <c r="E513" s="26"/>
      <c r="F513" s="11"/>
      <c r="G513" s="11"/>
      <c r="H513" s="11"/>
      <c r="I513" s="11"/>
    </row>
    <row r="514" spans="1:9" s="14" customFormat="1" ht="21.75" x14ac:dyDescent="0.5">
      <c r="A514" s="11"/>
      <c r="B514" s="19" t="s">
        <v>12</v>
      </c>
      <c r="C514" s="23">
        <f>SUM(C510:C513)</f>
        <v>16</v>
      </c>
      <c r="D514" s="77">
        <f>SUM(D510:D513)</f>
        <v>1549770</v>
      </c>
      <c r="E514" s="78"/>
      <c r="F514" s="11"/>
      <c r="G514" s="11"/>
      <c r="H514" s="11"/>
      <c r="I514" s="11"/>
    </row>
    <row r="515" spans="1:9" s="14" customFormat="1" ht="21.75" x14ac:dyDescent="0.5">
      <c r="A515" s="11"/>
      <c r="B515" s="13"/>
      <c r="C515" s="62"/>
      <c r="D515" s="64"/>
      <c r="E515" s="64"/>
      <c r="F515" s="11"/>
      <c r="G515" s="11"/>
      <c r="H515" s="11"/>
      <c r="I515" s="11"/>
    </row>
    <row r="516" spans="1:9" s="14" customFormat="1" ht="21.75" x14ac:dyDescent="0.5">
      <c r="A516" s="11"/>
      <c r="B516" s="13"/>
      <c r="C516" s="62"/>
      <c r="D516" s="64"/>
      <c r="E516" s="64"/>
      <c r="F516" s="11"/>
      <c r="G516" s="11"/>
      <c r="H516" s="11"/>
      <c r="I516" s="11"/>
    </row>
    <row r="517" spans="1:9" s="14" customFormat="1" ht="21.75" x14ac:dyDescent="0.5">
      <c r="A517" s="11"/>
      <c r="B517" s="13"/>
      <c r="C517" s="62"/>
      <c r="D517" s="64"/>
      <c r="E517" s="64"/>
      <c r="F517" s="11"/>
      <c r="G517" s="11"/>
      <c r="H517" s="11"/>
      <c r="I517" s="11"/>
    </row>
    <row r="518" spans="1:9" s="14" customFormat="1" ht="21.75" x14ac:dyDescent="0.5">
      <c r="A518" s="11"/>
      <c r="B518" s="13"/>
      <c r="C518" s="62"/>
      <c r="D518" s="64"/>
      <c r="E518" s="64"/>
      <c r="F518" s="11"/>
      <c r="G518" s="11"/>
      <c r="H518" s="11"/>
      <c r="I518" s="11"/>
    </row>
    <row r="519" spans="1:9" s="14" customFormat="1" ht="21.75" x14ac:dyDescent="0.5">
      <c r="A519" s="11"/>
      <c r="B519" s="13"/>
      <c r="C519" s="62"/>
      <c r="D519" s="64"/>
      <c r="E519" s="64"/>
      <c r="F519" s="11"/>
      <c r="G519" s="11"/>
      <c r="H519" s="11"/>
      <c r="I519" s="11"/>
    </row>
    <row r="520" spans="1:9" s="14" customFormat="1" ht="21.75" x14ac:dyDescent="0.5">
      <c r="A520" s="11"/>
      <c r="B520" s="13"/>
      <c r="C520" s="62"/>
      <c r="D520" s="64"/>
      <c r="E520" s="64"/>
      <c r="F520" s="11"/>
      <c r="G520" s="11"/>
      <c r="H520" s="11"/>
      <c r="I520" s="11"/>
    </row>
    <row r="521" spans="1:9" s="14" customFormat="1" ht="21.75" x14ac:dyDescent="0.5">
      <c r="A521" s="11"/>
      <c r="B521" s="12"/>
      <c r="C521" s="11"/>
      <c r="D521" s="11"/>
      <c r="E521" s="11"/>
      <c r="F521" s="11"/>
      <c r="G521" s="11"/>
      <c r="H521" s="11"/>
      <c r="I521" s="13" t="s">
        <v>769</v>
      </c>
    </row>
    <row r="522" spans="1:9" s="14" customFormat="1" ht="21.75" x14ac:dyDescent="0.5">
      <c r="A522" s="67" t="s">
        <v>813</v>
      </c>
      <c r="B522" s="67"/>
      <c r="C522" s="67"/>
      <c r="D522" s="67"/>
      <c r="E522" s="67"/>
      <c r="F522" s="67"/>
      <c r="G522" s="67"/>
      <c r="H522" s="67"/>
      <c r="I522" s="67"/>
    </row>
    <row r="523" spans="1:9" s="14" customFormat="1" ht="21.75" x14ac:dyDescent="0.5">
      <c r="A523" s="67" t="s">
        <v>772</v>
      </c>
      <c r="B523" s="67"/>
      <c r="C523" s="67"/>
      <c r="D523" s="67"/>
      <c r="E523" s="67"/>
      <c r="F523" s="67"/>
      <c r="G523" s="67"/>
      <c r="H523" s="67"/>
      <c r="I523" s="67"/>
    </row>
    <row r="524" spans="1:9" s="14" customFormat="1" ht="21.75" x14ac:dyDescent="0.5">
      <c r="A524" s="67" t="s">
        <v>812</v>
      </c>
      <c r="B524" s="67"/>
      <c r="C524" s="67"/>
      <c r="D524" s="67"/>
      <c r="E524" s="67"/>
      <c r="F524" s="67"/>
      <c r="G524" s="67"/>
      <c r="H524" s="67"/>
      <c r="I524" s="67"/>
    </row>
    <row r="525" spans="1:9" s="10" customFormat="1" ht="18.75" x14ac:dyDescent="0.3">
      <c r="A525" s="8"/>
      <c r="B525" s="9"/>
      <c r="C525" s="35"/>
      <c r="D525" s="35"/>
      <c r="E525" s="8"/>
      <c r="F525" s="8"/>
      <c r="G525" s="8"/>
      <c r="H525" s="8"/>
      <c r="I525" s="8"/>
    </row>
    <row r="526" spans="1:9" ht="75" customHeight="1" x14ac:dyDescent="0.25">
      <c r="A526" s="1" t="s">
        <v>0</v>
      </c>
      <c r="B526" s="2" t="s">
        <v>1</v>
      </c>
      <c r="C526" s="3" t="s">
        <v>4</v>
      </c>
      <c r="D526" s="3" t="s">
        <v>18</v>
      </c>
      <c r="E526" s="1" t="s">
        <v>2</v>
      </c>
      <c r="F526" s="3" t="s">
        <v>19</v>
      </c>
      <c r="G526" s="2" t="s">
        <v>20</v>
      </c>
      <c r="H526" s="2" t="s">
        <v>3</v>
      </c>
      <c r="I526" s="2" t="s">
        <v>21</v>
      </c>
    </row>
    <row r="527" spans="1:9" s="7" customFormat="1" ht="72" x14ac:dyDescent="0.25">
      <c r="A527" s="6">
        <v>1</v>
      </c>
      <c r="B527" s="4" t="s">
        <v>155</v>
      </c>
      <c r="C527" s="5">
        <v>7155</v>
      </c>
      <c r="D527" s="5">
        <v>7155</v>
      </c>
      <c r="E527" s="6" t="s">
        <v>151</v>
      </c>
      <c r="F527" s="4" t="s">
        <v>694</v>
      </c>
      <c r="G527" s="5">
        <v>7155</v>
      </c>
      <c r="H527" s="6" t="s">
        <v>499</v>
      </c>
      <c r="I527" s="4" t="s">
        <v>399</v>
      </c>
    </row>
    <row r="528" spans="1:9" s="7" customFormat="1" ht="72" x14ac:dyDescent="0.25">
      <c r="A528" s="6">
        <v>2</v>
      </c>
      <c r="B528" s="4" t="s">
        <v>67</v>
      </c>
      <c r="C528" s="5">
        <v>94500</v>
      </c>
      <c r="D528" s="5">
        <v>94500</v>
      </c>
      <c r="E528" s="6" t="s">
        <v>151</v>
      </c>
      <c r="F528" s="4" t="s">
        <v>698</v>
      </c>
      <c r="G528" s="5">
        <v>94000</v>
      </c>
      <c r="H528" s="6" t="s">
        <v>499</v>
      </c>
      <c r="I528" s="4" t="s">
        <v>405</v>
      </c>
    </row>
    <row r="529" spans="1:9" s="7" customFormat="1" ht="72" x14ac:dyDescent="0.25">
      <c r="A529" s="6">
        <v>3</v>
      </c>
      <c r="B529" s="4" t="s">
        <v>67</v>
      </c>
      <c r="C529" s="5">
        <v>44100</v>
      </c>
      <c r="D529" s="5">
        <v>44100</v>
      </c>
      <c r="E529" s="6" t="s">
        <v>151</v>
      </c>
      <c r="F529" s="4" t="s">
        <v>700</v>
      </c>
      <c r="G529" s="5">
        <v>44000</v>
      </c>
      <c r="H529" s="6" t="s">
        <v>499</v>
      </c>
      <c r="I529" s="4" t="s">
        <v>407</v>
      </c>
    </row>
    <row r="530" spans="1:9" s="7" customFormat="1" ht="72" x14ac:dyDescent="0.25">
      <c r="A530" s="6">
        <v>4</v>
      </c>
      <c r="B530" s="4" t="s">
        <v>260</v>
      </c>
      <c r="C530" s="5">
        <v>20000</v>
      </c>
      <c r="D530" s="5">
        <v>20000</v>
      </c>
      <c r="E530" s="6" t="s">
        <v>151</v>
      </c>
      <c r="F530" s="4" t="s">
        <v>701</v>
      </c>
      <c r="G530" s="5">
        <v>16858</v>
      </c>
      <c r="H530" s="6" t="s">
        <v>499</v>
      </c>
      <c r="I530" s="4" t="s">
        <v>408</v>
      </c>
    </row>
    <row r="531" spans="1:9" s="7" customFormat="1" ht="72" x14ac:dyDescent="0.25">
      <c r="A531" s="6">
        <v>5</v>
      </c>
      <c r="B531" s="4" t="s">
        <v>24</v>
      </c>
      <c r="C531" s="5">
        <v>2280</v>
      </c>
      <c r="D531" s="5">
        <v>2280</v>
      </c>
      <c r="E531" s="6" t="s">
        <v>151</v>
      </c>
      <c r="F531" s="4" t="s">
        <v>702</v>
      </c>
      <c r="G531" s="5">
        <v>2280</v>
      </c>
      <c r="H531" s="6" t="s">
        <v>499</v>
      </c>
      <c r="I531" s="4" t="s">
        <v>409</v>
      </c>
    </row>
    <row r="532" spans="1:9" s="7" customFormat="1" ht="72" x14ac:dyDescent="0.25">
      <c r="A532" s="6">
        <v>6</v>
      </c>
      <c r="B532" s="4" t="s">
        <v>285</v>
      </c>
      <c r="C532" s="5">
        <v>1990</v>
      </c>
      <c r="D532" s="5">
        <v>1990</v>
      </c>
      <c r="E532" s="6" t="s">
        <v>151</v>
      </c>
      <c r="F532" s="4" t="s">
        <v>703</v>
      </c>
      <c r="G532" s="5">
        <v>1990</v>
      </c>
      <c r="H532" s="6" t="s">
        <v>499</v>
      </c>
      <c r="I532" s="4" t="s">
        <v>410</v>
      </c>
    </row>
    <row r="533" spans="1:9" s="7" customFormat="1" ht="87" x14ac:dyDescent="0.25">
      <c r="A533" s="6">
        <v>7</v>
      </c>
      <c r="B533" s="4" t="s">
        <v>98</v>
      </c>
      <c r="C533" s="5">
        <v>440000</v>
      </c>
      <c r="D533" s="5">
        <v>451468.45</v>
      </c>
      <c r="E533" s="6" t="s">
        <v>151</v>
      </c>
      <c r="F533" s="4" t="s">
        <v>704</v>
      </c>
      <c r="G533" s="5">
        <v>440000</v>
      </c>
      <c r="H533" s="6" t="s">
        <v>499</v>
      </c>
      <c r="I533" s="4" t="s">
        <v>411</v>
      </c>
    </row>
    <row r="534" spans="1:9" s="7" customFormat="1" ht="72" x14ac:dyDescent="0.25">
      <c r="A534" s="6">
        <v>8</v>
      </c>
      <c r="B534" s="4" t="s">
        <v>416</v>
      </c>
      <c r="C534" s="5">
        <v>13950</v>
      </c>
      <c r="D534" s="5">
        <v>13950</v>
      </c>
      <c r="E534" s="6" t="s">
        <v>151</v>
      </c>
      <c r="F534" s="4" t="s">
        <v>709</v>
      </c>
      <c r="G534" s="5">
        <v>13950</v>
      </c>
      <c r="H534" s="6" t="s">
        <v>499</v>
      </c>
      <c r="I534" s="4" t="s">
        <v>417</v>
      </c>
    </row>
    <row r="535" spans="1:9" s="7" customFormat="1" ht="72" x14ac:dyDescent="0.25">
      <c r="A535" s="6">
        <v>9</v>
      </c>
      <c r="B535" s="4" t="s">
        <v>24</v>
      </c>
      <c r="C535" s="5">
        <v>1200</v>
      </c>
      <c r="D535" s="5">
        <v>1200</v>
      </c>
      <c r="E535" s="6" t="s">
        <v>151</v>
      </c>
      <c r="F535" s="4" t="s">
        <v>710</v>
      </c>
      <c r="G535" s="5">
        <v>1200</v>
      </c>
      <c r="H535" s="6" t="s">
        <v>499</v>
      </c>
      <c r="I535" s="4" t="s">
        <v>418</v>
      </c>
    </row>
    <row r="536" spans="1:9" s="7" customFormat="1" ht="72" x14ac:dyDescent="0.25">
      <c r="A536" s="6">
        <v>10</v>
      </c>
      <c r="B536" s="4" t="s">
        <v>419</v>
      </c>
      <c r="C536" s="5">
        <v>7280</v>
      </c>
      <c r="D536" s="5">
        <v>7280</v>
      </c>
      <c r="E536" s="6" t="s">
        <v>151</v>
      </c>
      <c r="F536" s="4" t="s">
        <v>711</v>
      </c>
      <c r="G536" s="5">
        <v>7280</v>
      </c>
      <c r="H536" s="6" t="s">
        <v>499</v>
      </c>
      <c r="I536" s="4" t="s">
        <v>420</v>
      </c>
    </row>
    <row r="537" spans="1:9" s="7" customFormat="1" ht="72" x14ac:dyDescent="0.25">
      <c r="A537" s="6">
        <v>11</v>
      </c>
      <c r="B537" s="4" t="s">
        <v>258</v>
      </c>
      <c r="C537" s="5">
        <v>12840</v>
      </c>
      <c r="D537" s="5">
        <v>12840</v>
      </c>
      <c r="E537" s="6" t="s">
        <v>151</v>
      </c>
      <c r="F537" s="4" t="s">
        <v>720</v>
      </c>
      <c r="G537" s="5">
        <v>12840</v>
      </c>
      <c r="H537" s="6" t="s">
        <v>499</v>
      </c>
      <c r="I537" s="4" t="s">
        <v>429</v>
      </c>
    </row>
    <row r="538" spans="1:9" s="7" customFormat="1" ht="72" x14ac:dyDescent="0.25">
      <c r="A538" s="6">
        <v>12</v>
      </c>
      <c r="B538" s="4" t="s">
        <v>258</v>
      </c>
      <c r="C538" s="5">
        <v>9395</v>
      </c>
      <c r="D538" s="5">
        <v>9395</v>
      </c>
      <c r="E538" s="6" t="s">
        <v>151</v>
      </c>
      <c r="F538" s="4" t="s">
        <v>721</v>
      </c>
      <c r="G538" s="5">
        <v>9395</v>
      </c>
      <c r="H538" s="6" t="s">
        <v>499</v>
      </c>
      <c r="I538" s="4" t="s">
        <v>430</v>
      </c>
    </row>
    <row r="539" spans="1:9" s="7" customFormat="1" ht="120" x14ac:dyDescent="0.25">
      <c r="A539" s="6">
        <v>13</v>
      </c>
      <c r="B539" s="4" t="s">
        <v>109</v>
      </c>
      <c r="C539" s="5">
        <v>528000</v>
      </c>
      <c r="D539" s="5">
        <v>578638.30000000005</v>
      </c>
      <c r="E539" s="6" t="s">
        <v>8</v>
      </c>
      <c r="F539" s="4" t="s">
        <v>722</v>
      </c>
      <c r="G539" s="5">
        <v>495000</v>
      </c>
      <c r="H539" s="6" t="s">
        <v>501</v>
      </c>
      <c r="I539" s="4" t="s">
        <v>432</v>
      </c>
    </row>
    <row r="540" spans="1:9" s="7" customFormat="1" ht="72" x14ac:dyDescent="0.25">
      <c r="A540" s="6">
        <v>14</v>
      </c>
      <c r="B540" s="4" t="s">
        <v>269</v>
      </c>
      <c r="C540" s="5">
        <v>6675</v>
      </c>
      <c r="D540" s="5">
        <v>6675</v>
      </c>
      <c r="E540" s="6" t="s">
        <v>151</v>
      </c>
      <c r="F540" s="4" t="s">
        <v>723</v>
      </c>
      <c r="G540" s="5">
        <v>6675</v>
      </c>
      <c r="H540" s="6" t="s">
        <v>499</v>
      </c>
      <c r="I540" s="4" t="s">
        <v>431</v>
      </c>
    </row>
    <row r="541" spans="1:9" s="7" customFormat="1" ht="72" x14ac:dyDescent="0.25">
      <c r="A541" s="6">
        <v>15</v>
      </c>
      <c r="B541" s="4" t="s">
        <v>258</v>
      </c>
      <c r="C541" s="5">
        <v>26930</v>
      </c>
      <c r="D541" s="5">
        <v>26930</v>
      </c>
      <c r="E541" s="6" t="s">
        <v>151</v>
      </c>
      <c r="F541" s="4" t="s">
        <v>724</v>
      </c>
      <c r="G541" s="5">
        <v>26930</v>
      </c>
      <c r="H541" s="6" t="s">
        <v>499</v>
      </c>
      <c r="I541" s="4" t="s">
        <v>433</v>
      </c>
    </row>
    <row r="542" spans="1:9" s="7" customFormat="1" ht="72" x14ac:dyDescent="0.25">
      <c r="A542" s="6">
        <v>16</v>
      </c>
      <c r="B542" s="4" t="s">
        <v>110</v>
      </c>
      <c r="C542" s="5">
        <v>500000</v>
      </c>
      <c r="D542" s="5">
        <v>542584.81000000006</v>
      </c>
      <c r="E542" s="6" t="s">
        <v>151</v>
      </c>
      <c r="F542" s="4" t="s">
        <v>725</v>
      </c>
      <c r="G542" s="5">
        <v>500000</v>
      </c>
      <c r="H542" s="6" t="s">
        <v>499</v>
      </c>
      <c r="I542" s="4" t="s">
        <v>434</v>
      </c>
    </row>
    <row r="543" spans="1:9" s="7" customFormat="1" ht="72" x14ac:dyDescent="0.25">
      <c r="A543" s="6">
        <v>17</v>
      </c>
      <c r="B543" s="4" t="s">
        <v>435</v>
      </c>
      <c r="C543" s="5">
        <v>1940</v>
      </c>
      <c r="D543" s="5">
        <v>1940</v>
      </c>
      <c r="E543" s="6" t="s">
        <v>151</v>
      </c>
      <c r="F543" s="4" t="s">
        <v>726</v>
      </c>
      <c r="G543" s="5">
        <v>1940</v>
      </c>
      <c r="H543" s="6" t="s">
        <v>499</v>
      </c>
      <c r="I543" s="4" t="s">
        <v>436</v>
      </c>
    </row>
    <row r="544" spans="1:9" s="7" customFormat="1" ht="72" x14ac:dyDescent="0.25">
      <c r="A544" s="6">
        <v>18</v>
      </c>
      <c r="B544" s="4" t="s">
        <v>111</v>
      </c>
      <c r="C544" s="5">
        <v>500000</v>
      </c>
      <c r="D544" s="5">
        <v>515005.79</v>
      </c>
      <c r="E544" s="6" t="s">
        <v>151</v>
      </c>
      <c r="F544" s="4" t="s">
        <v>683</v>
      </c>
      <c r="G544" s="5">
        <v>500000</v>
      </c>
      <c r="H544" s="6" t="s">
        <v>499</v>
      </c>
      <c r="I544" s="4" t="s">
        <v>437</v>
      </c>
    </row>
    <row r="545" spans="1:9" s="7" customFormat="1" ht="72" x14ac:dyDescent="0.25">
      <c r="A545" s="6">
        <v>19</v>
      </c>
      <c r="B545" s="4" t="s">
        <v>112</v>
      </c>
      <c r="C545" s="5">
        <v>294000</v>
      </c>
      <c r="D545" s="5">
        <v>317915.46000000002</v>
      </c>
      <c r="E545" s="6" t="s">
        <v>151</v>
      </c>
      <c r="F545" s="4" t="s">
        <v>727</v>
      </c>
      <c r="G545" s="5">
        <v>217900</v>
      </c>
      <c r="H545" s="6" t="s">
        <v>499</v>
      </c>
      <c r="I545" s="4" t="s">
        <v>438</v>
      </c>
    </row>
    <row r="546" spans="1:9" s="7" customFormat="1" ht="72" x14ac:dyDescent="0.25">
      <c r="A546" s="6">
        <v>20</v>
      </c>
      <c r="B546" s="4" t="s">
        <v>113</v>
      </c>
      <c r="C546" s="5">
        <v>15750</v>
      </c>
      <c r="D546" s="5">
        <v>15750</v>
      </c>
      <c r="E546" s="6" t="s">
        <v>151</v>
      </c>
      <c r="F546" s="4" t="s">
        <v>728</v>
      </c>
      <c r="G546" s="5">
        <v>15750</v>
      </c>
      <c r="H546" s="6" t="s">
        <v>499</v>
      </c>
      <c r="I546" s="4" t="s">
        <v>439</v>
      </c>
    </row>
    <row r="547" spans="1:9" s="7" customFormat="1" ht="72" x14ac:dyDescent="0.25">
      <c r="A547" s="6">
        <v>21</v>
      </c>
      <c r="B547" s="4" t="s">
        <v>114</v>
      </c>
      <c r="C547" s="5">
        <v>500000</v>
      </c>
      <c r="D547" s="5">
        <v>548846.25</v>
      </c>
      <c r="E547" s="6" t="s">
        <v>151</v>
      </c>
      <c r="F547" s="4" t="s">
        <v>729</v>
      </c>
      <c r="G547" s="5">
        <v>500000</v>
      </c>
      <c r="H547" s="6" t="s">
        <v>499</v>
      </c>
      <c r="I547" s="4" t="s">
        <v>440</v>
      </c>
    </row>
    <row r="548" spans="1:9" s="7" customFormat="1" ht="72" x14ac:dyDescent="0.25">
      <c r="A548" s="6">
        <v>22</v>
      </c>
      <c r="B548" s="4" t="s">
        <v>115</v>
      </c>
      <c r="C548" s="5">
        <v>500000</v>
      </c>
      <c r="D548" s="5">
        <v>545794.43999999994</v>
      </c>
      <c r="E548" s="6" t="s">
        <v>151</v>
      </c>
      <c r="F548" s="4" t="s">
        <v>729</v>
      </c>
      <c r="G548" s="5">
        <v>500000</v>
      </c>
      <c r="H548" s="6" t="s">
        <v>499</v>
      </c>
      <c r="I548" s="4" t="s">
        <v>441</v>
      </c>
    </row>
    <row r="549" spans="1:9" s="7" customFormat="1" ht="72" x14ac:dyDescent="0.25">
      <c r="A549" s="6">
        <v>23</v>
      </c>
      <c r="B549" s="4" t="s">
        <v>116</v>
      </c>
      <c r="C549" s="5">
        <v>500000</v>
      </c>
      <c r="D549" s="5">
        <v>552532.38</v>
      </c>
      <c r="E549" s="6" t="s">
        <v>151</v>
      </c>
      <c r="F549" s="4" t="s">
        <v>730</v>
      </c>
      <c r="G549" s="5">
        <v>480184.32000000001</v>
      </c>
      <c r="H549" s="6" t="s">
        <v>499</v>
      </c>
      <c r="I549" s="4" t="s">
        <v>442</v>
      </c>
    </row>
    <row r="550" spans="1:9" s="7" customFormat="1" ht="87" x14ac:dyDescent="0.25">
      <c r="A550" s="6">
        <v>24</v>
      </c>
      <c r="B550" s="4" t="s">
        <v>117</v>
      </c>
      <c r="C550" s="5">
        <v>500000</v>
      </c>
      <c r="D550" s="5">
        <v>547244.57999999996</v>
      </c>
      <c r="E550" s="6" t="s">
        <v>151</v>
      </c>
      <c r="F550" s="4" t="s">
        <v>729</v>
      </c>
      <c r="G550" s="5">
        <v>500000</v>
      </c>
      <c r="H550" s="6" t="s">
        <v>499</v>
      </c>
      <c r="I550" s="4" t="s">
        <v>443</v>
      </c>
    </row>
    <row r="551" spans="1:9" s="7" customFormat="1" ht="72" x14ac:dyDescent="0.25">
      <c r="A551" s="6">
        <v>25</v>
      </c>
      <c r="B551" s="4" t="s">
        <v>118</v>
      </c>
      <c r="C551" s="5">
        <v>500000</v>
      </c>
      <c r="D551" s="5">
        <v>524029.96</v>
      </c>
      <c r="E551" s="6" t="s">
        <v>151</v>
      </c>
      <c r="F551" s="4" t="s">
        <v>731</v>
      </c>
      <c r="G551" s="5">
        <v>500000</v>
      </c>
      <c r="H551" s="6" t="s">
        <v>499</v>
      </c>
      <c r="I551" s="4" t="s">
        <v>444</v>
      </c>
    </row>
    <row r="552" spans="1:9" s="7" customFormat="1" ht="87" x14ac:dyDescent="0.25">
      <c r="A552" s="6">
        <v>26</v>
      </c>
      <c r="B552" s="4" t="s">
        <v>119</v>
      </c>
      <c r="C552" s="5">
        <v>250000</v>
      </c>
      <c r="D552" s="5">
        <v>206500</v>
      </c>
      <c r="E552" s="6" t="s">
        <v>151</v>
      </c>
      <c r="F552" s="4" t="s">
        <v>732</v>
      </c>
      <c r="G552" s="5">
        <v>206500</v>
      </c>
      <c r="H552" s="6" t="s">
        <v>499</v>
      </c>
      <c r="I552" s="4" t="s">
        <v>445</v>
      </c>
    </row>
    <row r="553" spans="1:9" s="7" customFormat="1" ht="72" x14ac:dyDescent="0.25">
      <c r="A553" s="6">
        <v>27</v>
      </c>
      <c r="B553" s="4" t="s">
        <v>447</v>
      </c>
      <c r="C553" s="5">
        <v>1950</v>
      </c>
      <c r="D553" s="5">
        <v>1950</v>
      </c>
      <c r="E553" s="6" t="s">
        <v>151</v>
      </c>
      <c r="F553" s="4" t="s">
        <v>733</v>
      </c>
      <c r="G553" s="5">
        <v>1950</v>
      </c>
      <c r="H553" s="6" t="s">
        <v>499</v>
      </c>
      <c r="I553" s="4" t="s">
        <v>446</v>
      </c>
    </row>
    <row r="554" spans="1:9" s="7" customFormat="1" ht="72" x14ac:dyDescent="0.25">
      <c r="A554" s="6">
        <v>28</v>
      </c>
      <c r="B554" s="4" t="s">
        <v>448</v>
      </c>
      <c r="C554" s="5">
        <v>23160</v>
      </c>
      <c r="D554" s="5">
        <v>23160</v>
      </c>
      <c r="E554" s="6" t="s">
        <v>151</v>
      </c>
      <c r="F554" s="4" t="s">
        <v>734</v>
      </c>
      <c r="G554" s="5">
        <v>23160</v>
      </c>
      <c r="H554" s="6" t="s">
        <v>499</v>
      </c>
      <c r="I554" s="4" t="s">
        <v>449</v>
      </c>
    </row>
    <row r="555" spans="1:9" s="7" customFormat="1" ht="120" x14ac:dyDescent="0.25">
      <c r="A555" s="6">
        <v>29</v>
      </c>
      <c r="B555" s="4" t="s">
        <v>120</v>
      </c>
      <c r="C555" s="5">
        <v>998000</v>
      </c>
      <c r="D555" s="5">
        <v>1050915.77</v>
      </c>
      <c r="E555" s="6" t="s">
        <v>8</v>
      </c>
      <c r="F555" s="4" t="s">
        <v>735</v>
      </c>
      <c r="G555" s="5">
        <v>670000</v>
      </c>
      <c r="H555" s="6" t="s">
        <v>501</v>
      </c>
      <c r="I555" s="4" t="s">
        <v>450</v>
      </c>
    </row>
    <row r="556" spans="1:9" s="7" customFormat="1" ht="72" x14ac:dyDescent="0.25">
      <c r="A556" s="6">
        <v>30</v>
      </c>
      <c r="B556" s="4" t="s">
        <v>451</v>
      </c>
      <c r="C556" s="5">
        <v>2800</v>
      </c>
      <c r="D556" s="5">
        <v>2800</v>
      </c>
      <c r="E556" s="6" t="s">
        <v>151</v>
      </c>
      <c r="F556" s="4" t="s">
        <v>736</v>
      </c>
      <c r="G556" s="5">
        <v>2800</v>
      </c>
      <c r="H556" s="6" t="s">
        <v>499</v>
      </c>
      <c r="I556" s="4" t="s">
        <v>452</v>
      </c>
    </row>
    <row r="557" spans="1:9" s="7" customFormat="1" ht="152.25" x14ac:dyDescent="0.25">
      <c r="A557" s="6">
        <v>31</v>
      </c>
      <c r="B557" s="4" t="s">
        <v>121</v>
      </c>
      <c r="C557" s="5">
        <v>500000</v>
      </c>
      <c r="D557" s="5">
        <v>519943.23</v>
      </c>
      <c r="E557" s="6" t="s">
        <v>151</v>
      </c>
      <c r="F557" s="4" t="s">
        <v>665</v>
      </c>
      <c r="G557" s="5">
        <v>500000</v>
      </c>
      <c r="H557" s="6" t="s">
        <v>499</v>
      </c>
      <c r="I557" s="4" t="s">
        <v>453</v>
      </c>
    </row>
    <row r="558" spans="1:9" s="7" customFormat="1" ht="72" x14ac:dyDescent="0.25">
      <c r="A558" s="6">
        <v>32</v>
      </c>
      <c r="B558" s="4" t="s">
        <v>122</v>
      </c>
      <c r="C558" s="5">
        <v>495000</v>
      </c>
      <c r="D558" s="5">
        <v>518510.08000000002</v>
      </c>
      <c r="E558" s="6" t="s">
        <v>151</v>
      </c>
      <c r="F558" s="4" t="s">
        <v>737</v>
      </c>
      <c r="G558" s="5">
        <v>495000</v>
      </c>
      <c r="H558" s="6" t="s">
        <v>499</v>
      </c>
      <c r="I558" s="4" t="s">
        <v>454</v>
      </c>
    </row>
    <row r="559" spans="1:9" s="7" customFormat="1" ht="72" x14ac:dyDescent="0.25">
      <c r="A559" s="6">
        <v>33</v>
      </c>
      <c r="B559" s="4" t="s">
        <v>123</v>
      </c>
      <c r="C559" s="5">
        <v>500000</v>
      </c>
      <c r="D559" s="5">
        <v>509248.64</v>
      </c>
      <c r="E559" s="6" t="s">
        <v>151</v>
      </c>
      <c r="F559" s="4" t="s">
        <v>738</v>
      </c>
      <c r="G559" s="5">
        <v>500000</v>
      </c>
      <c r="H559" s="6" t="s">
        <v>499</v>
      </c>
      <c r="I559" s="4" t="s">
        <v>455</v>
      </c>
    </row>
    <row r="560" spans="1:9" s="7" customFormat="1" ht="87" x14ac:dyDescent="0.25">
      <c r="A560" s="6">
        <v>34</v>
      </c>
      <c r="B560" s="4" t="s">
        <v>124</v>
      </c>
      <c r="C560" s="5">
        <v>482000</v>
      </c>
      <c r="D560" s="5">
        <v>489289.42</v>
      </c>
      <c r="E560" s="6" t="s">
        <v>151</v>
      </c>
      <c r="F560" s="4" t="s">
        <v>739</v>
      </c>
      <c r="G560" s="5">
        <v>482000</v>
      </c>
      <c r="H560" s="6" t="s">
        <v>499</v>
      </c>
      <c r="I560" s="4" t="s">
        <v>456</v>
      </c>
    </row>
    <row r="561" spans="1:9" s="7" customFormat="1" ht="108.75" x14ac:dyDescent="0.25">
      <c r="A561" s="6">
        <v>35</v>
      </c>
      <c r="B561" s="4" t="s">
        <v>125</v>
      </c>
      <c r="C561" s="5">
        <v>136000</v>
      </c>
      <c r="D561" s="5">
        <v>137093.42000000001</v>
      </c>
      <c r="E561" s="6" t="s">
        <v>151</v>
      </c>
      <c r="F561" s="4" t="s">
        <v>742</v>
      </c>
      <c r="G561" s="5">
        <v>136000</v>
      </c>
      <c r="H561" s="6" t="s">
        <v>499</v>
      </c>
      <c r="I561" s="4" t="s">
        <v>457</v>
      </c>
    </row>
    <row r="562" spans="1:9" s="7" customFormat="1" ht="87" x14ac:dyDescent="0.25">
      <c r="A562" s="6">
        <v>36</v>
      </c>
      <c r="B562" s="4" t="s">
        <v>126</v>
      </c>
      <c r="C562" s="5">
        <v>285000</v>
      </c>
      <c r="D562" s="5">
        <v>292614.25</v>
      </c>
      <c r="E562" s="6" t="s">
        <v>151</v>
      </c>
      <c r="F562" s="4" t="s">
        <v>740</v>
      </c>
      <c r="G562" s="5">
        <v>285000</v>
      </c>
      <c r="H562" s="6" t="s">
        <v>499</v>
      </c>
      <c r="I562" s="4" t="s">
        <v>458</v>
      </c>
    </row>
    <row r="563" spans="1:9" s="7" customFormat="1" ht="72" x14ac:dyDescent="0.25">
      <c r="A563" s="6">
        <v>37</v>
      </c>
      <c r="B563" s="4" t="s">
        <v>127</v>
      </c>
      <c r="C563" s="5">
        <v>206000</v>
      </c>
      <c r="D563" s="5">
        <v>210571.42</v>
      </c>
      <c r="E563" s="6" t="s">
        <v>151</v>
      </c>
      <c r="F563" s="4" t="s">
        <v>741</v>
      </c>
      <c r="G563" s="5">
        <v>206000</v>
      </c>
      <c r="H563" s="6" t="s">
        <v>499</v>
      </c>
      <c r="I563" s="4" t="s">
        <v>459</v>
      </c>
    </row>
    <row r="564" spans="1:9" s="7" customFormat="1" ht="72" x14ac:dyDescent="0.25">
      <c r="A564" s="6">
        <v>38</v>
      </c>
      <c r="B564" s="4" t="s">
        <v>128</v>
      </c>
      <c r="C564" s="5">
        <v>46000</v>
      </c>
      <c r="D564" s="5">
        <v>47317.64</v>
      </c>
      <c r="E564" s="6" t="s">
        <v>151</v>
      </c>
      <c r="F564" s="4" t="s">
        <v>743</v>
      </c>
      <c r="G564" s="5">
        <v>46000</v>
      </c>
      <c r="H564" s="6" t="s">
        <v>499</v>
      </c>
      <c r="I564" s="4" t="s">
        <v>460</v>
      </c>
    </row>
    <row r="565" spans="1:9" s="7" customFormat="1" ht="72" x14ac:dyDescent="0.25">
      <c r="A565" s="6">
        <v>39</v>
      </c>
      <c r="B565" s="4" t="s">
        <v>129</v>
      </c>
      <c r="C565" s="5">
        <v>500000</v>
      </c>
      <c r="D565" s="5">
        <v>513903.82</v>
      </c>
      <c r="E565" s="6" t="s">
        <v>151</v>
      </c>
      <c r="F565" s="4" t="s">
        <v>683</v>
      </c>
      <c r="G565" s="5">
        <v>500000</v>
      </c>
      <c r="H565" s="6" t="s">
        <v>499</v>
      </c>
      <c r="I565" s="4" t="s">
        <v>461</v>
      </c>
    </row>
    <row r="566" spans="1:9" s="7" customFormat="1" ht="72" x14ac:dyDescent="0.25">
      <c r="A566" s="6">
        <v>40</v>
      </c>
      <c r="B566" s="4" t="s">
        <v>130</v>
      </c>
      <c r="C566" s="5">
        <v>500000</v>
      </c>
      <c r="D566" s="5">
        <v>519047.92</v>
      </c>
      <c r="E566" s="6" t="s">
        <v>151</v>
      </c>
      <c r="F566" s="4" t="s">
        <v>725</v>
      </c>
      <c r="G566" s="5">
        <v>500000</v>
      </c>
      <c r="H566" s="6" t="s">
        <v>499</v>
      </c>
      <c r="I566" s="4" t="s">
        <v>462</v>
      </c>
    </row>
    <row r="567" spans="1:9" s="7" customFormat="1" ht="72" x14ac:dyDescent="0.25">
      <c r="A567" s="6">
        <v>41</v>
      </c>
      <c r="B567" s="4" t="s">
        <v>131</v>
      </c>
      <c r="C567" s="5">
        <v>170000</v>
      </c>
      <c r="D567" s="5">
        <v>170000</v>
      </c>
      <c r="E567" s="6" t="s">
        <v>151</v>
      </c>
      <c r="F567" s="4" t="s">
        <v>744</v>
      </c>
      <c r="G567" s="5">
        <v>169000</v>
      </c>
      <c r="H567" s="6" t="s">
        <v>499</v>
      </c>
      <c r="I567" s="4" t="s">
        <v>463</v>
      </c>
    </row>
    <row r="568" spans="1:9" s="7" customFormat="1" ht="72" x14ac:dyDescent="0.25">
      <c r="A568" s="6">
        <v>42</v>
      </c>
      <c r="B568" s="4" t="s">
        <v>132</v>
      </c>
      <c r="C568" s="5">
        <v>54000</v>
      </c>
      <c r="D568" s="5">
        <v>56166.93</v>
      </c>
      <c r="E568" s="6" t="s">
        <v>151</v>
      </c>
      <c r="F568" s="4" t="s">
        <v>745</v>
      </c>
      <c r="G568" s="5">
        <v>54000</v>
      </c>
      <c r="H568" s="6" t="s">
        <v>499</v>
      </c>
      <c r="I568" s="4" t="s">
        <v>464</v>
      </c>
    </row>
    <row r="569" spans="1:9" s="7" customFormat="1" ht="72" x14ac:dyDescent="0.25">
      <c r="A569" s="6">
        <v>43</v>
      </c>
      <c r="B569" s="4" t="s">
        <v>133</v>
      </c>
      <c r="C569" s="5">
        <v>500000</v>
      </c>
      <c r="D569" s="5">
        <v>513861.19</v>
      </c>
      <c r="E569" s="6" t="s">
        <v>151</v>
      </c>
      <c r="F569" s="4" t="s">
        <v>661</v>
      </c>
      <c r="G569" s="5">
        <v>500000</v>
      </c>
      <c r="H569" s="6" t="s">
        <v>499</v>
      </c>
      <c r="I569" s="4" t="s">
        <v>465</v>
      </c>
    </row>
    <row r="570" spans="1:9" s="7" customFormat="1" ht="72" x14ac:dyDescent="0.25">
      <c r="A570" s="6">
        <v>44</v>
      </c>
      <c r="B570" s="4" t="s">
        <v>134</v>
      </c>
      <c r="C570" s="5">
        <v>500000</v>
      </c>
      <c r="D570" s="5">
        <v>514000.75</v>
      </c>
      <c r="E570" s="6" t="s">
        <v>151</v>
      </c>
      <c r="F570" s="4" t="s">
        <v>661</v>
      </c>
      <c r="G570" s="5">
        <v>500000</v>
      </c>
      <c r="H570" s="6" t="s">
        <v>499</v>
      </c>
      <c r="I570" s="4" t="s">
        <v>466</v>
      </c>
    </row>
    <row r="571" spans="1:9" s="7" customFormat="1" ht="72" x14ac:dyDescent="0.25">
      <c r="A571" s="6">
        <v>45</v>
      </c>
      <c r="B571" s="4" t="s">
        <v>135</v>
      </c>
      <c r="C571" s="5">
        <v>499200</v>
      </c>
      <c r="D571" s="5">
        <v>499200</v>
      </c>
      <c r="E571" s="6" t="s">
        <v>151</v>
      </c>
      <c r="F571" s="4" t="s">
        <v>746</v>
      </c>
      <c r="G571" s="5">
        <v>499200</v>
      </c>
      <c r="H571" s="6" t="s">
        <v>499</v>
      </c>
      <c r="I571" s="4" t="s">
        <v>467</v>
      </c>
    </row>
    <row r="572" spans="1:9" s="7" customFormat="1" ht="120" x14ac:dyDescent="0.25">
      <c r="A572" s="6">
        <v>46</v>
      </c>
      <c r="B572" s="4" t="s">
        <v>136</v>
      </c>
      <c r="C572" s="5">
        <v>635000</v>
      </c>
      <c r="D572" s="5">
        <v>627209.65</v>
      </c>
      <c r="E572" s="6" t="s">
        <v>8</v>
      </c>
      <c r="F572" s="4" t="s">
        <v>747</v>
      </c>
      <c r="G572" s="5">
        <v>617000</v>
      </c>
      <c r="H572" s="6" t="s">
        <v>501</v>
      </c>
      <c r="I572" s="4" t="s">
        <v>468</v>
      </c>
    </row>
    <row r="573" spans="1:9" s="7" customFormat="1" ht="72" x14ac:dyDescent="0.25">
      <c r="A573" s="6">
        <v>47</v>
      </c>
      <c r="B573" s="4" t="s">
        <v>137</v>
      </c>
      <c r="C573" s="5">
        <v>425000</v>
      </c>
      <c r="D573" s="5">
        <v>433720.16</v>
      </c>
      <c r="E573" s="6" t="s">
        <v>151</v>
      </c>
      <c r="F573" s="4" t="s">
        <v>748</v>
      </c>
      <c r="G573" s="5">
        <v>425000</v>
      </c>
      <c r="H573" s="6" t="s">
        <v>499</v>
      </c>
      <c r="I573" s="4" t="s">
        <v>469</v>
      </c>
    </row>
    <row r="574" spans="1:9" s="14" customFormat="1" ht="21.75" x14ac:dyDescent="0.5">
      <c r="A574" s="11"/>
      <c r="B574" s="12"/>
      <c r="C574" s="36">
        <f>SUM(C527:C573)</f>
        <v>12737095</v>
      </c>
      <c r="D574" s="37">
        <f>SUM(D527:D573)</f>
        <v>13247069.710000001</v>
      </c>
      <c r="E574" s="11"/>
      <c r="F574" s="11"/>
      <c r="G574" s="11"/>
      <c r="H574" s="11"/>
      <c r="I574" s="11"/>
    </row>
    <row r="575" spans="1:9" s="14" customFormat="1" ht="21.75" x14ac:dyDescent="0.5">
      <c r="A575" s="67" t="s">
        <v>786</v>
      </c>
      <c r="B575" s="67"/>
      <c r="C575" s="67"/>
      <c r="D575" s="67"/>
      <c r="E575" s="67"/>
      <c r="F575" s="67"/>
      <c r="G575" s="67"/>
      <c r="H575" s="67"/>
      <c r="I575" s="67"/>
    </row>
    <row r="576" spans="1:9" s="14" customFormat="1" ht="21.75" x14ac:dyDescent="0.5">
      <c r="A576" s="67" t="s">
        <v>814</v>
      </c>
      <c r="B576" s="67"/>
      <c r="C576" s="67"/>
      <c r="D576" s="67"/>
      <c r="E576" s="67"/>
      <c r="F576" s="67"/>
      <c r="G576" s="67"/>
      <c r="H576" s="67"/>
      <c r="I576" s="67"/>
    </row>
    <row r="577" spans="1:9" s="14" customFormat="1" ht="21.75" x14ac:dyDescent="0.5">
      <c r="A577" s="67" t="s">
        <v>5</v>
      </c>
      <c r="B577" s="67"/>
      <c r="C577" s="67"/>
      <c r="D577" s="67"/>
      <c r="E577" s="67"/>
      <c r="F577" s="67"/>
      <c r="G577" s="67"/>
      <c r="H577" s="67"/>
      <c r="I577" s="67"/>
    </row>
    <row r="578" spans="1:9" s="14" customFormat="1" ht="21.75" x14ac:dyDescent="0.5">
      <c r="A578" s="11"/>
      <c r="B578" s="19" t="s">
        <v>6</v>
      </c>
      <c r="C578" s="20" t="s">
        <v>7</v>
      </c>
      <c r="D578" s="73" t="s">
        <v>15</v>
      </c>
      <c r="E578" s="74"/>
      <c r="F578" s="11"/>
      <c r="G578" s="19" t="s">
        <v>17</v>
      </c>
      <c r="H578" s="21" t="s">
        <v>774</v>
      </c>
      <c r="I578" s="11"/>
    </row>
    <row r="579" spans="1:9" s="14" customFormat="1" ht="21.75" x14ac:dyDescent="0.5">
      <c r="A579" s="11"/>
      <c r="B579" s="22" t="s">
        <v>8</v>
      </c>
      <c r="C579" s="23">
        <v>3</v>
      </c>
      <c r="D579" s="79">
        <f>+C572+C555+C539</f>
        <v>2161000</v>
      </c>
      <c r="E579" s="80"/>
      <c r="F579" s="11"/>
      <c r="G579" s="19" t="s">
        <v>13</v>
      </c>
      <c r="H579" s="21" t="s">
        <v>774</v>
      </c>
      <c r="I579" s="11"/>
    </row>
    <row r="580" spans="1:9" s="14" customFormat="1" ht="21.75" x14ac:dyDescent="0.5">
      <c r="A580" s="11"/>
      <c r="B580" s="22" t="s">
        <v>9</v>
      </c>
      <c r="C580" s="23">
        <v>0</v>
      </c>
      <c r="D580" s="68">
        <v>0</v>
      </c>
      <c r="E580" s="69"/>
      <c r="F580" s="11"/>
      <c r="G580" s="24"/>
      <c r="H580" s="24"/>
      <c r="I580" s="11"/>
    </row>
    <row r="581" spans="1:9" s="14" customFormat="1" ht="21.75" x14ac:dyDescent="0.5">
      <c r="A581" s="11"/>
      <c r="B581" s="22" t="s">
        <v>10</v>
      </c>
      <c r="C581" s="23">
        <v>44</v>
      </c>
      <c r="D581" s="79">
        <f>+C574-D579</f>
        <v>10576095</v>
      </c>
      <c r="E581" s="80"/>
      <c r="F581" s="11"/>
      <c r="G581" s="11"/>
      <c r="H581" s="11"/>
      <c r="I581" s="11"/>
    </row>
    <row r="582" spans="1:9" s="14" customFormat="1" ht="21.75" x14ac:dyDescent="0.5">
      <c r="A582" s="11"/>
      <c r="B582" s="22" t="s">
        <v>16</v>
      </c>
      <c r="C582" s="23"/>
      <c r="D582" s="25"/>
      <c r="E582" s="26"/>
      <c r="F582" s="11"/>
      <c r="G582" s="11"/>
      <c r="H582" s="11"/>
      <c r="I582" s="11"/>
    </row>
    <row r="583" spans="1:9" s="14" customFormat="1" ht="21.75" x14ac:dyDescent="0.5">
      <c r="A583" s="11"/>
      <c r="B583" s="19" t="s">
        <v>12</v>
      </c>
      <c r="C583" s="23">
        <f>SUM(C579:C582)</f>
        <v>47</v>
      </c>
      <c r="D583" s="70">
        <f>SUM(D579:D582)</f>
        <v>12737095</v>
      </c>
      <c r="E583" s="71"/>
      <c r="F583" s="11"/>
      <c r="G583" s="11"/>
      <c r="H583" s="11"/>
      <c r="I583" s="11"/>
    </row>
    <row r="584" spans="1:9" s="14" customFormat="1" ht="21.75" x14ac:dyDescent="0.5">
      <c r="A584" s="11"/>
      <c r="B584" s="13"/>
      <c r="C584" s="62"/>
      <c r="D584" s="63"/>
      <c r="E584" s="63"/>
      <c r="F584" s="11"/>
      <c r="G584" s="11"/>
      <c r="H584" s="11"/>
      <c r="I584" s="11"/>
    </row>
    <row r="585" spans="1:9" s="14" customFormat="1" ht="21.75" x14ac:dyDescent="0.5">
      <c r="A585" s="11"/>
      <c r="B585" s="13"/>
      <c r="C585" s="62"/>
      <c r="D585" s="63"/>
      <c r="E585" s="63"/>
      <c r="F585" s="11"/>
      <c r="G585" s="11"/>
      <c r="H585" s="11"/>
      <c r="I585" s="11"/>
    </row>
    <row r="586" spans="1:9" s="14" customFormat="1" ht="21.75" x14ac:dyDescent="0.5">
      <c r="A586" s="11"/>
      <c r="B586" s="13"/>
      <c r="C586" s="62"/>
      <c r="D586" s="63"/>
      <c r="E586" s="63"/>
      <c r="F586" s="11"/>
      <c r="G586" s="11"/>
      <c r="H586" s="11"/>
      <c r="I586" s="11"/>
    </row>
    <row r="587" spans="1:9" s="14" customFormat="1" ht="21.75" x14ac:dyDescent="0.5">
      <c r="A587" s="11"/>
      <c r="B587" s="12"/>
      <c r="C587" s="11"/>
      <c r="D587" s="11"/>
      <c r="E587" s="11"/>
      <c r="F587" s="11"/>
      <c r="G587" s="11"/>
      <c r="H587" s="11"/>
      <c r="I587" s="13" t="s">
        <v>769</v>
      </c>
    </row>
    <row r="588" spans="1:9" s="14" customFormat="1" ht="21.75" x14ac:dyDescent="0.5">
      <c r="A588" s="67" t="s">
        <v>816</v>
      </c>
      <c r="B588" s="67"/>
      <c r="C588" s="67"/>
      <c r="D588" s="67"/>
      <c r="E588" s="67"/>
      <c r="F588" s="67"/>
      <c r="G588" s="67"/>
      <c r="H588" s="67"/>
      <c r="I588" s="67"/>
    </row>
    <row r="589" spans="1:9" s="14" customFormat="1" ht="21.75" x14ac:dyDescent="0.5">
      <c r="A589" s="67" t="s">
        <v>772</v>
      </c>
      <c r="B589" s="67"/>
      <c r="C589" s="67"/>
      <c r="D589" s="67"/>
      <c r="E589" s="67"/>
      <c r="F589" s="67"/>
      <c r="G589" s="67"/>
      <c r="H589" s="67"/>
      <c r="I589" s="67"/>
    </row>
    <row r="590" spans="1:9" s="14" customFormat="1" ht="21.75" x14ac:dyDescent="0.5">
      <c r="A590" s="67" t="s">
        <v>815</v>
      </c>
      <c r="B590" s="67"/>
      <c r="C590" s="67"/>
      <c r="D590" s="67"/>
      <c r="E590" s="67"/>
      <c r="F590" s="67"/>
      <c r="G590" s="67"/>
      <c r="H590" s="67"/>
      <c r="I590" s="67"/>
    </row>
    <row r="591" spans="1:9" s="10" customFormat="1" ht="18.75" x14ac:dyDescent="0.3">
      <c r="A591" s="8"/>
      <c r="B591" s="9"/>
      <c r="C591" s="35"/>
      <c r="D591" s="35"/>
      <c r="E591" s="8"/>
      <c r="F591" s="8"/>
      <c r="G591" s="8"/>
      <c r="H591" s="8"/>
      <c r="I591" s="8"/>
    </row>
    <row r="592" spans="1:9" ht="75" customHeight="1" x14ac:dyDescent="0.25">
      <c r="A592" s="1" t="s">
        <v>0</v>
      </c>
      <c r="B592" s="2" t="s">
        <v>1</v>
      </c>
      <c r="C592" s="3" t="s">
        <v>4</v>
      </c>
      <c r="D592" s="3" t="s">
        <v>18</v>
      </c>
      <c r="E592" s="1" t="s">
        <v>2</v>
      </c>
      <c r="F592" s="3" t="s">
        <v>19</v>
      </c>
      <c r="G592" s="2" t="s">
        <v>20</v>
      </c>
      <c r="H592" s="2" t="s">
        <v>3</v>
      </c>
      <c r="I592" s="2" t="s">
        <v>21</v>
      </c>
    </row>
    <row r="593" spans="1:9" s="7" customFormat="1" ht="72" x14ac:dyDescent="0.25">
      <c r="A593" s="6">
        <v>1</v>
      </c>
      <c r="B593" s="4" t="s">
        <v>138</v>
      </c>
      <c r="C593" s="5">
        <v>153000</v>
      </c>
      <c r="D593" s="5">
        <v>158672.67000000001</v>
      </c>
      <c r="E593" s="6" t="s">
        <v>151</v>
      </c>
      <c r="F593" s="4" t="s">
        <v>749</v>
      </c>
      <c r="G593" s="5">
        <v>153000</v>
      </c>
      <c r="H593" s="6" t="s">
        <v>499</v>
      </c>
      <c r="I593" s="4" t="s">
        <v>470</v>
      </c>
    </row>
    <row r="594" spans="1:9" s="7" customFormat="1" ht="130.5" x14ac:dyDescent="0.25">
      <c r="A594" s="6">
        <v>2</v>
      </c>
      <c r="B594" s="4" t="s">
        <v>139</v>
      </c>
      <c r="C594" s="5">
        <v>1358000</v>
      </c>
      <c r="D594" s="5">
        <v>1358000</v>
      </c>
      <c r="E594" s="6" t="s">
        <v>471</v>
      </c>
      <c r="F594" s="4" t="s">
        <v>750</v>
      </c>
      <c r="G594" s="5">
        <v>1358000</v>
      </c>
      <c r="H594" s="6" t="s">
        <v>501</v>
      </c>
      <c r="I594" s="4" t="s">
        <v>472</v>
      </c>
    </row>
    <row r="595" spans="1:9" s="7" customFormat="1" ht="72" x14ac:dyDescent="0.25">
      <c r="A595" s="6">
        <v>3</v>
      </c>
      <c r="B595" s="4" t="s">
        <v>140</v>
      </c>
      <c r="C595" s="5">
        <v>33500</v>
      </c>
      <c r="D595" s="5">
        <v>33500</v>
      </c>
      <c r="E595" s="6" t="s">
        <v>151</v>
      </c>
      <c r="F595" s="4" t="s">
        <v>751</v>
      </c>
      <c r="G595" s="5">
        <v>33000</v>
      </c>
      <c r="H595" s="6" t="s">
        <v>499</v>
      </c>
      <c r="I595" s="4" t="s">
        <v>473</v>
      </c>
    </row>
    <row r="596" spans="1:9" s="7" customFormat="1" ht="72" x14ac:dyDescent="0.25">
      <c r="A596" s="6">
        <v>4</v>
      </c>
      <c r="B596" s="4" t="s">
        <v>474</v>
      </c>
      <c r="C596" s="5">
        <v>4210</v>
      </c>
      <c r="D596" s="5">
        <v>4210</v>
      </c>
      <c r="E596" s="6" t="s">
        <v>151</v>
      </c>
      <c r="F596" s="4" t="s">
        <v>752</v>
      </c>
      <c r="G596" s="5">
        <v>4210</v>
      </c>
      <c r="H596" s="6" t="s">
        <v>499</v>
      </c>
      <c r="I596" s="4" t="s">
        <v>475</v>
      </c>
    </row>
    <row r="597" spans="1:9" s="7" customFormat="1" ht="174" x14ac:dyDescent="0.25">
      <c r="A597" s="6">
        <v>5</v>
      </c>
      <c r="B597" s="4" t="s">
        <v>141</v>
      </c>
      <c r="C597" s="5">
        <v>34000</v>
      </c>
      <c r="D597" s="5">
        <v>37775.94</v>
      </c>
      <c r="E597" s="6" t="s">
        <v>151</v>
      </c>
      <c r="F597" s="4" t="s">
        <v>753</v>
      </c>
      <c r="G597" s="5">
        <v>34000</v>
      </c>
      <c r="H597" s="6" t="s">
        <v>499</v>
      </c>
      <c r="I597" s="4" t="s">
        <v>476</v>
      </c>
    </row>
    <row r="598" spans="1:9" s="7" customFormat="1" ht="87" x14ac:dyDescent="0.25">
      <c r="A598" s="6">
        <v>6</v>
      </c>
      <c r="B598" s="4" t="s">
        <v>142</v>
      </c>
      <c r="C598" s="5">
        <v>53600</v>
      </c>
      <c r="D598" s="5">
        <v>53600</v>
      </c>
      <c r="E598" s="6" t="s">
        <v>151</v>
      </c>
      <c r="F598" s="4" t="s">
        <v>754</v>
      </c>
      <c r="G598" s="5">
        <v>53500</v>
      </c>
      <c r="H598" s="6" t="s">
        <v>499</v>
      </c>
      <c r="I598" s="4" t="s">
        <v>477</v>
      </c>
    </row>
    <row r="599" spans="1:9" s="7" customFormat="1" ht="72" x14ac:dyDescent="0.25">
      <c r="A599" s="6">
        <v>7</v>
      </c>
      <c r="B599" s="4" t="s">
        <v>143</v>
      </c>
      <c r="C599" s="5">
        <v>240000</v>
      </c>
      <c r="D599" s="5">
        <v>244838.39</v>
      </c>
      <c r="E599" s="6" t="s">
        <v>151</v>
      </c>
      <c r="F599" s="4" t="s">
        <v>755</v>
      </c>
      <c r="G599" s="5">
        <v>240000</v>
      </c>
      <c r="H599" s="6" t="s">
        <v>499</v>
      </c>
      <c r="I599" s="4" t="s">
        <v>478</v>
      </c>
    </row>
    <row r="600" spans="1:9" s="7" customFormat="1" ht="72" x14ac:dyDescent="0.25">
      <c r="A600" s="6">
        <v>8</v>
      </c>
      <c r="B600" s="4" t="s">
        <v>144</v>
      </c>
      <c r="C600" s="5">
        <v>500000</v>
      </c>
      <c r="D600" s="5">
        <v>513862.07</v>
      </c>
      <c r="E600" s="6" t="s">
        <v>151</v>
      </c>
      <c r="F600" s="4" t="s">
        <v>665</v>
      </c>
      <c r="G600" s="5">
        <v>500000</v>
      </c>
      <c r="H600" s="6" t="s">
        <v>499</v>
      </c>
      <c r="I600" s="4" t="s">
        <v>479</v>
      </c>
    </row>
    <row r="601" spans="1:9" s="7" customFormat="1" ht="130.5" x14ac:dyDescent="0.25">
      <c r="A601" s="6">
        <v>9</v>
      </c>
      <c r="B601" s="4" t="s">
        <v>145</v>
      </c>
      <c r="C601" s="5">
        <v>1150000</v>
      </c>
      <c r="D601" s="5">
        <v>1102183.46</v>
      </c>
      <c r="E601" s="6" t="s">
        <v>471</v>
      </c>
      <c r="F601" s="4" t="s">
        <v>756</v>
      </c>
      <c r="G601" s="5">
        <v>1065000</v>
      </c>
      <c r="H601" s="6" t="s">
        <v>501</v>
      </c>
      <c r="I601" s="4" t="s">
        <v>480</v>
      </c>
    </row>
    <row r="602" spans="1:9" s="7" customFormat="1" ht="72" x14ac:dyDescent="0.25">
      <c r="A602" s="6">
        <v>10</v>
      </c>
      <c r="B602" s="4" t="s">
        <v>481</v>
      </c>
      <c r="C602" s="5">
        <v>4031.76</v>
      </c>
      <c r="D602" s="5">
        <v>4031.76</v>
      </c>
      <c r="E602" s="6" t="s">
        <v>151</v>
      </c>
      <c r="F602" s="4" t="s">
        <v>757</v>
      </c>
      <c r="G602" s="5">
        <v>4031.76</v>
      </c>
      <c r="H602" s="6" t="s">
        <v>499</v>
      </c>
      <c r="I602" s="4" t="s">
        <v>482</v>
      </c>
    </row>
    <row r="603" spans="1:9" s="7" customFormat="1" ht="72" x14ac:dyDescent="0.25">
      <c r="A603" s="6">
        <v>11</v>
      </c>
      <c r="B603" s="4" t="s">
        <v>486</v>
      </c>
      <c r="C603" s="5">
        <v>700</v>
      </c>
      <c r="D603" s="5">
        <v>700</v>
      </c>
      <c r="E603" s="6" t="s">
        <v>151</v>
      </c>
      <c r="F603" s="4" t="s">
        <v>758</v>
      </c>
      <c r="G603" s="5">
        <v>700</v>
      </c>
      <c r="H603" s="6" t="s">
        <v>499</v>
      </c>
      <c r="I603" s="4" t="s">
        <v>483</v>
      </c>
    </row>
    <row r="604" spans="1:9" s="7" customFormat="1" ht="120" x14ac:dyDescent="0.25">
      <c r="A604" s="6">
        <v>12</v>
      </c>
      <c r="B604" s="4" t="s">
        <v>146</v>
      </c>
      <c r="C604" s="5">
        <v>588000</v>
      </c>
      <c r="D604" s="5">
        <v>640232.68000000005</v>
      </c>
      <c r="E604" s="6" t="s">
        <v>471</v>
      </c>
      <c r="F604" s="4" t="s">
        <v>759</v>
      </c>
      <c r="G604" s="5">
        <v>480000</v>
      </c>
      <c r="H604" s="6" t="s">
        <v>501</v>
      </c>
      <c r="I604" s="4" t="s">
        <v>484</v>
      </c>
    </row>
    <row r="605" spans="1:9" s="7" customFormat="1" ht="72" x14ac:dyDescent="0.25">
      <c r="A605" s="6">
        <v>13</v>
      </c>
      <c r="B605" s="4" t="s">
        <v>485</v>
      </c>
      <c r="C605" s="5">
        <v>3010</v>
      </c>
      <c r="D605" s="5">
        <v>3010</v>
      </c>
      <c r="E605" s="6" t="s">
        <v>151</v>
      </c>
      <c r="F605" s="4" t="s">
        <v>760</v>
      </c>
      <c r="G605" s="5">
        <v>3010</v>
      </c>
      <c r="H605" s="6" t="s">
        <v>499</v>
      </c>
      <c r="I605" s="4" t="s">
        <v>487</v>
      </c>
    </row>
    <row r="606" spans="1:9" s="7" customFormat="1" ht="72" x14ac:dyDescent="0.25">
      <c r="A606" s="6">
        <v>14</v>
      </c>
      <c r="B606" s="4" t="s">
        <v>156</v>
      </c>
      <c r="C606" s="5">
        <v>7740</v>
      </c>
      <c r="D606" s="5">
        <v>7740</v>
      </c>
      <c r="E606" s="6" t="s">
        <v>151</v>
      </c>
      <c r="F606" s="4" t="s">
        <v>761</v>
      </c>
      <c r="G606" s="5">
        <v>7740</v>
      </c>
      <c r="H606" s="6" t="s">
        <v>499</v>
      </c>
      <c r="I606" s="4" t="s">
        <v>488</v>
      </c>
    </row>
    <row r="607" spans="1:9" s="7" customFormat="1" ht="72" x14ac:dyDescent="0.25">
      <c r="A607" s="6">
        <v>15</v>
      </c>
      <c r="B607" s="4" t="s">
        <v>489</v>
      </c>
      <c r="C607" s="5">
        <v>35975</v>
      </c>
      <c r="D607" s="5">
        <v>35975</v>
      </c>
      <c r="E607" s="6" t="s">
        <v>151</v>
      </c>
      <c r="F607" s="4" t="s">
        <v>762</v>
      </c>
      <c r="G607" s="5">
        <v>35975</v>
      </c>
      <c r="H607" s="6" t="s">
        <v>499</v>
      </c>
      <c r="I607" s="4" t="s">
        <v>490</v>
      </c>
    </row>
    <row r="608" spans="1:9" s="7" customFormat="1" ht="72" x14ac:dyDescent="0.25">
      <c r="A608" s="6">
        <v>16</v>
      </c>
      <c r="B608" s="4" t="s">
        <v>24</v>
      </c>
      <c r="C608" s="5">
        <v>50000</v>
      </c>
      <c r="D608" s="5">
        <v>50000</v>
      </c>
      <c r="E608" s="6" t="s">
        <v>151</v>
      </c>
      <c r="F608" s="4" t="s">
        <v>763</v>
      </c>
      <c r="G608" s="5">
        <v>50000</v>
      </c>
      <c r="H608" s="6" t="s">
        <v>499</v>
      </c>
      <c r="I608" s="4" t="s">
        <v>491</v>
      </c>
    </row>
    <row r="609" spans="1:9" s="7" customFormat="1" ht="72" x14ac:dyDescent="0.25">
      <c r="A609" s="6">
        <v>17</v>
      </c>
      <c r="B609" s="4" t="s">
        <v>147</v>
      </c>
      <c r="C609" s="5">
        <v>290000</v>
      </c>
      <c r="D609" s="5">
        <v>297418.69</v>
      </c>
      <c r="E609" s="6" t="s">
        <v>151</v>
      </c>
      <c r="F609" s="4" t="s">
        <v>764</v>
      </c>
      <c r="G609" s="5">
        <v>290000</v>
      </c>
      <c r="H609" s="6" t="s">
        <v>499</v>
      </c>
      <c r="I609" s="4" t="s">
        <v>492</v>
      </c>
    </row>
    <row r="610" spans="1:9" s="7" customFormat="1" ht="108.75" x14ac:dyDescent="0.25">
      <c r="A610" s="6">
        <v>18</v>
      </c>
      <c r="B610" s="4" t="s">
        <v>148</v>
      </c>
      <c r="C610" s="5">
        <v>450000</v>
      </c>
      <c r="D610" s="5">
        <v>411851.69</v>
      </c>
      <c r="E610" s="6" t="s">
        <v>151</v>
      </c>
      <c r="F610" s="4" t="s">
        <v>765</v>
      </c>
      <c r="G610" s="5">
        <v>411000</v>
      </c>
      <c r="H610" s="6" t="s">
        <v>499</v>
      </c>
      <c r="I610" s="4" t="s">
        <v>493</v>
      </c>
    </row>
    <row r="611" spans="1:9" s="7" customFormat="1" ht="72" x14ac:dyDescent="0.25">
      <c r="A611" s="6">
        <v>19</v>
      </c>
      <c r="B611" s="4" t="s">
        <v>338</v>
      </c>
      <c r="C611" s="5">
        <v>3500</v>
      </c>
      <c r="D611" s="5">
        <v>3500</v>
      </c>
      <c r="E611" s="6" t="s">
        <v>151</v>
      </c>
      <c r="F611" s="4" t="s">
        <v>766</v>
      </c>
      <c r="G611" s="5">
        <v>3500</v>
      </c>
      <c r="H611" s="6" t="s">
        <v>499</v>
      </c>
      <c r="I611" s="4" t="s">
        <v>494</v>
      </c>
    </row>
    <row r="612" spans="1:9" s="7" customFormat="1" ht="72" x14ac:dyDescent="0.25">
      <c r="A612" s="6">
        <v>20</v>
      </c>
      <c r="B612" s="4" t="s">
        <v>24</v>
      </c>
      <c r="C612" s="5">
        <v>3752.5</v>
      </c>
      <c r="D612" s="5">
        <v>3752.5</v>
      </c>
      <c r="E612" s="6" t="s">
        <v>151</v>
      </c>
      <c r="F612" s="4" t="s">
        <v>767</v>
      </c>
      <c r="G612" s="5">
        <v>3752.5</v>
      </c>
      <c r="H612" s="6" t="s">
        <v>499</v>
      </c>
      <c r="I612" s="4" t="s">
        <v>495</v>
      </c>
    </row>
    <row r="613" spans="1:9" s="7" customFormat="1" ht="72" x14ac:dyDescent="0.25">
      <c r="A613" s="6">
        <v>21</v>
      </c>
      <c r="B613" s="4" t="s">
        <v>24</v>
      </c>
      <c r="C613" s="5">
        <v>600</v>
      </c>
      <c r="D613" s="5">
        <v>600</v>
      </c>
      <c r="E613" s="6" t="s">
        <v>151</v>
      </c>
      <c r="F613" s="4" t="s">
        <v>768</v>
      </c>
      <c r="G613" s="5">
        <v>600</v>
      </c>
      <c r="H613" s="6" t="s">
        <v>499</v>
      </c>
      <c r="I613" s="4" t="s">
        <v>496</v>
      </c>
    </row>
    <row r="614" spans="1:9" s="14" customFormat="1" ht="21.75" x14ac:dyDescent="0.5">
      <c r="A614" s="11"/>
      <c r="B614" s="12"/>
      <c r="C614" s="36">
        <f>SUM(C593:C613)</f>
        <v>4963619.26</v>
      </c>
      <c r="D614" s="37">
        <f>SUM(D593:D613)</f>
        <v>4965454.8500000006</v>
      </c>
      <c r="E614" s="11"/>
      <c r="F614" s="11"/>
      <c r="G614" s="11"/>
      <c r="H614" s="11"/>
      <c r="I614" s="11"/>
    </row>
    <row r="615" spans="1:9" s="14" customFormat="1" ht="21.75" x14ac:dyDescent="0.5">
      <c r="A615" s="67" t="s">
        <v>786</v>
      </c>
      <c r="B615" s="67"/>
      <c r="C615" s="67"/>
      <c r="D615" s="67"/>
      <c r="E615" s="67"/>
      <c r="F615" s="67"/>
      <c r="G615" s="67"/>
      <c r="H615" s="67"/>
      <c r="I615" s="67"/>
    </row>
    <row r="616" spans="1:9" s="14" customFormat="1" ht="21.75" x14ac:dyDescent="0.5">
      <c r="A616" s="67" t="s">
        <v>817</v>
      </c>
      <c r="B616" s="67"/>
      <c r="C616" s="67"/>
      <c r="D616" s="67"/>
      <c r="E616" s="67"/>
      <c r="F616" s="67"/>
      <c r="G616" s="67"/>
      <c r="H616" s="67"/>
      <c r="I616" s="67"/>
    </row>
    <row r="617" spans="1:9" s="14" customFormat="1" ht="21.75" x14ac:dyDescent="0.5">
      <c r="A617" s="67" t="s">
        <v>5</v>
      </c>
      <c r="B617" s="67"/>
      <c r="C617" s="67"/>
      <c r="D617" s="67"/>
      <c r="E617" s="67"/>
      <c r="F617" s="67"/>
      <c r="G617" s="67"/>
      <c r="H617" s="67"/>
      <c r="I617" s="67"/>
    </row>
    <row r="618" spans="1:9" s="14" customFormat="1" ht="21.75" x14ac:dyDescent="0.5">
      <c r="A618" s="11"/>
      <c r="B618" s="19" t="s">
        <v>6</v>
      </c>
      <c r="C618" s="20" t="s">
        <v>7</v>
      </c>
      <c r="D618" s="73" t="s">
        <v>15</v>
      </c>
      <c r="E618" s="74"/>
      <c r="F618" s="11"/>
      <c r="G618" s="19" t="s">
        <v>17</v>
      </c>
      <c r="H618" s="21" t="s">
        <v>774</v>
      </c>
      <c r="I618" s="11"/>
    </row>
    <row r="619" spans="1:9" s="14" customFormat="1" ht="21.75" x14ac:dyDescent="0.5">
      <c r="A619" s="11"/>
      <c r="B619" s="22" t="s">
        <v>8</v>
      </c>
      <c r="C619" s="23">
        <v>3</v>
      </c>
      <c r="D619" s="79">
        <f>+C594+C604+C601</f>
        <v>3096000</v>
      </c>
      <c r="E619" s="80"/>
      <c r="F619" s="11"/>
      <c r="G619" s="19" t="s">
        <v>13</v>
      </c>
      <c r="H619" s="21" t="s">
        <v>774</v>
      </c>
      <c r="I619" s="11"/>
    </row>
    <row r="620" spans="1:9" s="14" customFormat="1" ht="21.75" x14ac:dyDescent="0.5">
      <c r="A620" s="11"/>
      <c r="B620" s="22" t="s">
        <v>9</v>
      </c>
      <c r="C620" s="23">
        <v>0</v>
      </c>
      <c r="D620" s="68">
        <v>0</v>
      </c>
      <c r="E620" s="69"/>
      <c r="F620" s="11"/>
      <c r="G620" s="24"/>
      <c r="H620" s="24"/>
      <c r="I620" s="11"/>
    </row>
    <row r="621" spans="1:9" s="14" customFormat="1" ht="21.75" x14ac:dyDescent="0.5">
      <c r="A621" s="11"/>
      <c r="B621" s="22" t="s">
        <v>10</v>
      </c>
      <c r="C621" s="23">
        <v>18</v>
      </c>
      <c r="D621" s="79">
        <f>+C614-D619</f>
        <v>1867619.2599999998</v>
      </c>
      <c r="E621" s="80"/>
      <c r="F621" s="11"/>
      <c r="G621" s="11"/>
      <c r="H621" s="11"/>
      <c r="I621" s="11"/>
    </row>
    <row r="622" spans="1:9" s="14" customFormat="1" ht="21.75" x14ac:dyDescent="0.5">
      <c r="A622" s="11"/>
      <c r="B622" s="22" t="s">
        <v>16</v>
      </c>
      <c r="C622" s="23"/>
      <c r="D622" s="25"/>
      <c r="E622" s="26"/>
      <c r="F622" s="11"/>
      <c r="G622" s="11"/>
      <c r="H622" s="11"/>
      <c r="I622" s="11"/>
    </row>
    <row r="623" spans="1:9" s="14" customFormat="1" ht="21.75" x14ac:dyDescent="0.5">
      <c r="A623" s="11"/>
      <c r="B623" s="19" t="s">
        <v>12</v>
      </c>
      <c r="C623" s="23">
        <f>SUM(C619:C622)</f>
        <v>21</v>
      </c>
      <c r="D623" s="70">
        <f>SUM(D619:D622)</f>
        <v>4963619.26</v>
      </c>
      <c r="E623" s="71"/>
      <c r="F623" s="11"/>
      <c r="G623" s="11"/>
      <c r="H623" s="11"/>
      <c r="I623" s="11"/>
    </row>
  </sheetData>
  <mergeCells count="140">
    <mergeCell ref="D620:E620"/>
    <mergeCell ref="D621:E621"/>
    <mergeCell ref="D623:E623"/>
    <mergeCell ref="A615:I615"/>
    <mergeCell ref="A616:I616"/>
    <mergeCell ref="A617:I617"/>
    <mergeCell ref="D618:E618"/>
    <mergeCell ref="D619:E619"/>
    <mergeCell ref="D583:E583"/>
    <mergeCell ref="A588:I588"/>
    <mergeCell ref="A589:I589"/>
    <mergeCell ref="A590:I590"/>
    <mergeCell ref="A523:I523"/>
    <mergeCell ref="A524:I524"/>
    <mergeCell ref="A577:I577"/>
    <mergeCell ref="D578:E578"/>
    <mergeCell ref="D579:E579"/>
    <mergeCell ref="D580:E580"/>
    <mergeCell ref="D581:E581"/>
    <mergeCell ref="A484:I484"/>
    <mergeCell ref="A485:I485"/>
    <mergeCell ref="A486:I486"/>
    <mergeCell ref="A575:I575"/>
    <mergeCell ref="A576:I576"/>
    <mergeCell ref="A506:I506"/>
    <mergeCell ref="A507:I507"/>
    <mergeCell ref="A508:I508"/>
    <mergeCell ref="D509:E509"/>
    <mergeCell ref="D510:E510"/>
    <mergeCell ref="D511:E511"/>
    <mergeCell ref="D512:E512"/>
    <mergeCell ref="D514:E514"/>
    <mergeCell ref="A522:I522"/>
    <mergeCell ref="D476:E476"/>
    <mergeCell ref="D477:E477"/>
    <mergeCell ref="D478:E478"/>
    <mergeCell ref="D479:E479"/>
    <mergeCell ref="D481:E481"/>
    <mergeCell ref="A433:I433"/>
    <mergeCell ref="A434:I434"/>
    <mergeCell ref="A473:I473"/>
    <mergeCell ref="A474:I474"/>
    <mergeCell ref="A475:I475"/>
    <mergeCell ref="D406:E406"/>
    <mergeCell ref="D407:E407"/>
    <mergeCell ref="D408:E408"/>
    <mergeCell ref="D410:E410"/>
    <mergeCell ref="A432:I432"/>
    <mergeCell ref="A383:I383"/>
    <mergeCell ref="A402:I402"/>
    <mergeCell ref="A403:I403"/>
    <mergeCell ref="A404:I404"/>
    <mergeCell ref="D405:E405"/>
    <mergeCell ref="D356:E356"/>
    <mergeCell ref="D357:E357"/>
    <mergeCell ref="D359:E359"/>
    <mergeCell ref="A381:I381"/>
    <mergeCell ref="A382:I382"/>
    <mergeCell ref="A351:I351"/>
    <mergeCell ref="A352:I352"/>
    <mergeCell ref="A353:I353"/>
    <mergeCell ref="D354:E354"/>
    <mergeCell ref="D355:E355"/>
    <mergeCell ref="D305:E305"/>
    <mergeCell ref="D307:E307"/>
    <mergeCell ref="A329:I329"/>
    <mergeCell ref="A330:I330"/>
    <mergeCell ref="A331:I331"/>
    <mergeCell ref="A300:I300"/>
    <mergeCell ref="A301:I301"/>
    <mergeCell ref="D302:E302"/>
    <mergeCell ref="D303:E303"/>
    <mergeCell ref="D304:E304"/>
    <mergeCell ref="D262:E262"/>
    <mergeCell ref="A268:I268"/>
    <mergeCell ref="A269:I269"/>
    <mergeCell ref="A270:I270"/>
    <mergeCell ref="A299:I299"/>
    <mergeCell ref="A256:I256"/>
    <mergeCell ref="D257:E257"/>
    <mergeCell ref="D258:E258"/>
    <mergeCell ref="D259:E259"/>
    <mergeCell ref="D260:E260"/>
    <mergeCell ref="A232:I232"/>
    <mergeCell ref="A233:I233"/>
    <mergeCell ref="A234:I234"/>
    <mergeCell ref="A254:I254"/>
    <mergeCell ref="A255:I255"/>
    <mergeCell ref="D213:E213"/>
    <mergeCell ref="D214:E214"/>
    <mergeCell ref="D215:E215"/>
    <mergeCell ref="D216:E216"/>
    <mergeCell ref="D218:E218"/>
    <mergeCell ref="A189:I189"/>
    <mergeCell ref="A190:I190"/>
    <mergeCell ref="A210:I210"/>
    <mergeCell ref="A211:I211"/>
    <mergeCell ref="A212:I212"/>
    <mergeCell ref="D172:E172"/>
    <mergeCell ref="D173:E173"/>
    <mergeCell ref="D174:E174"/>
    <mergeCell ref="D176:E176"/>
    <mergeCell ref="A188:I188"/>
    <mergeCell ref="A140:I140"/>
    <mergeCell ref="A168:I168"/>
    <mergeCell ref="A169:I169"/>
    <mergeCell ref="A170:I170"/>
    <mergeCell ref="D171:E171"/>
    <mergeCell ref="D114:E114"/>
    <mergeCell ref="D115:E115"/>
    <mergeCell ref="D117:E117"/>
    <mergeCell ref="A138:I138"/>
    <mergeCell ref="A139:I139"/>
    <mergeCell ref="A109:I109"/>
    <mergeCell ref="A110:I110"/>
    <mergeCell ref="A111:I111"/>
    <mergeCell ref="D112:E112"/>
    <mergeCell ref="D113:E113"/>
    <mergeCell ref="A57:I57"/>
    <mergeCell ref="A58:I58"/>
    <mergeCell ref="A59:A61"/>
    <mergeCell ref="B59:B61"/>
    <mergeCell ref="C59:C61"/>
    <mergeCell ref="D59:D61"/>
    <mergeCell ref="E59:E61"/>
    <mergeCell ref="H59:H61"/>
    <mergeCell ref="A5:I5"/>
    <mergeCell ref="A2:I2"/>
    <mergeCell ref="A3:I3"/>
    <mergeCell ref="A4:I4"/>
    <mergeCell ref="D31:E31"/>
    <mergeCell ref="D32:E32"/>
    <mergeCell ref="D33:E33"/>
    <mergeCell ref="D34:E34"/>
    <mergeCell ref="A56:I56"/>
    <mergeCell ref="A26:I26"/>
    <mergeCell ref="A27:I27"/>
    <mergeCell ref="A28:I28"/>
    <mergeCell ref="D29:E29"/>
    <mergeCell ref="D30:E30"/>
  </mergeCells>
  <pageMargins left="0.19685039370078741" right="0.19685039370078741" top="0.39370078740157483" bottom="0.19685039370078741" header="0.19685039370078741" footer="0.19685039370078741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CCEE</cp:lastModifiedBy>
  <cp:lastPrinted>2026-05-15T07:27:10Z</cp:lastPrinted>
  <dcterms:created xsi:type="dcterms:W3CDTF">2026-03-18T05:29:17Z</dcterms:created>
  <dcterms:modified xsi:type="dcterms:W3CDTF">2026-05-15T07:27:22Z</dcterms:modified>
</cp:coreProperties>
</file>